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10035" activeTab="3"/>
  </bookViews>
  <sheets>
    <sheet name="Attività" sheetId="1" r:id="rId1"/>
    <sheet name="Passività" sheetId="2" r:id="rId2"/>
    <sheet name="Oneri" sheetId="3" r:id="rId3"/>
    <sheet name="Proventi" sheetId="4" r:id="rId4"/>
  </sheets>
  <definedNames/>
  <calcPr fullCalcOnLoad="1"/>
</workbook>
</file>

<file path=xl/sharedStrings.xml><?xml version="1.0" encoding="utf-8"?>
<sst xmlns="http://schemas.openxmlformats.org/spreadsheetml/2006/main" count="222" uniqueCount="166">
  <si>
    <t>ATTIVO</t>
  </si>
  <si>
    <t>NOTE</t>
  </si>
  <si>
    <t>PREVENTIVO</t>
  </si>
  <si>
    <t xml:space="preserve">CONSUNTIVO </t>
  </si>
  <si>
    <t>%</t>
  </si>
  <si>
    <t>QUOTE ASSOCIATIVE ANCORA DA VERSARE</t>
  </si>
  <si>
    <t>Totale Quote associative ancora da versare</t>
  </si>
  <si>
    <t>IMMOBILIZZAZIONI</t>
  </si>
  <si>
    <t>I - Immobilizzazioni materiali:</t>
  </si>
  <si>
    <t xml:space="preserve">               Computer portatile per segreteria distrettuale</t>
  </si>
  <si>
    <t xml:space="preserve">                - Fondo Ammortamento </t>
  </si>
  <si>
    <t>Totale Immobilizzazioni materiali</t>
  </si>
  <si>
    <t>ATTIVO CIRCOLANTE</t>
  </si>
  <si>
    <t>II - Crediti</t>
  </si>
  <si>
    <t>1)Crediti Vs Amministrazioni Pubbliche:</t>
  </si>
  <si>
    <t>2)Crediti Vs Altri:</t>
  </si>
  <si>
    <t>Totale Crediti</t>
  </si>
  <si>
    <t>IV - Disponibilità liquide</t>
  </si>
  <si>
    <t>Denaro e valori in cassa</t>
  </si>
  <si>
    <t>Cassa Assegni</t>
  </si>
  <si>
    <t>Totale Disponibiltà Liquide</t>
  </si>
  <si>
    <t>Totale attivo circolante</t>
  </si>
  <si>
    <t>PARTITE DI GIRO</t>
  </si>
  <si>
    <t>Totale Depositi bancari di terzi</t>
  </si>
  <si>
    <t>Totale ATTIVO</t>
  </si>
  <si>
    <t>b) Depositi bancari  DI TERZI presso (                                           )</t>
  </si>
  <si>
    <t>a) Depositi bancari    presso Banca  …. C/C …</t>
  </si>
  <si>
    <t>THE INTERNATIONAL ASSOCIATIONS OF LIONS CLUBS</t>
  </si>
  <si>
    <t xml:space="preserve">STATO PATRIMONIALE </t>
  </si>
  <si>
    <t>Lions Club    ………..</t>
  </si>
  <si>
    <t>SOLO PER EVIDENZA</t>
  </si>
  <si>
    <t>Totale Partite di giro</t>
  </si>
  <si>
    <t>c) Depositi ……….. DI TERZI presso (                                           )</t>
  </si>
  <si>
    <t>d) Depositi ……….. DI TERZI presso (                                           )</t>
  </si>
  <si>
    <t xml:space="preserve"> BILANCIO 01/07/20….. - 30/06/20…</t>
  </si>
  <si>
    <t xml:space="preserve">DISTRETTO 108 IB2 ITALY </t>
  </si>
  <si>
    <t>PASSIVO</t>
  </si>
  <si>
    <t>PATRIMONIO NETTO</t>
  </si>
  <si>
    <t>I - Patrimonio libero:</t>
  </si>
  <si>
    <t xml:space="preserve">         1) Risultato gestionale esercizio in corso</t>
  </si>
  <si>
    <t xml:space="preserve">         2) Risultato gestionale da esercizi precedenti</t>
  </si>
  <si>
    <t>Totale Patrimonio libero</t>
  </si>
  <si>
    <t xml:space="preserve">II - Fondi di dotazione: </t>
  </si>
  <si>
    <t xml:space="preserve">Totale Fondi di dotazione </t>
  </si>
  <si>
    <t>III -Patrimonio vincolato:</t>
  </si>
  <si>
    <t>Totale Patrimonio vincolato</t>
  </si>
  <si>
    <t>Totale Patrimonio Netto</t>
  </si>
  <si>
    <t>DEBITI</t>
  </si>
  <si>
    <t xml:space="preserve">            Altri debiti</t>
  </si>
  <si>
    <t>Totale Debiti</t>
  </si>
  <si>
    <t>RATEI E RISCONTI</t>
  </si>
  <si>
    <t xml:space="preserve">            Fatture da ricevere</t>
  </si>
  <si>
    <t xml:space="preserve">Totale Ratei e risconti </t>
  </si>
  <si>
    <t>Totale PASSIVO</t>
  </si>
  <si>
    <t xml:space="preserve">          1) Fondo  Dotazione </t>
  </si>
  <si>
    <t xml:space="preserve">          2) Fondo  Dotazione </t>
  </si>
  <si>
    <t xml:space="preserve">          3) Fondo  Dotazione </t>
  </si>
  <si>
    <t xml:space="preserve">           1)  </t>
  </si>
  <si>
    <t xml:space="preserve">           2)  </t>
  </si>
  <si>
    <t xml:space="preserve">           3)  </t>
  </si>
  <si>
    <t xml:space="preserve">           4)  </t>
  </si>
  <si>
    <t xml:space="preserve">           5)  </t>
  </si>
  <si>
    <t xml:space="preserve">           6)  </t>
  </si>
  <si>
    <t xml:space="preserve">           7)  </t>
  </si>
  <si>
    <t xml:space="preserve">           8)  </t>
  </si>
  <si>
    <t xml:space="preserve"> </t>
  </si>
  <si>
    <t>ONERI</t>
  </si>
  <si>
    <t>ONERI DA ATTIVITA' TIPICHE</t>
  </si>
  <si>
    <t>Gestione Internazionale:</t>
  </si>
  <si>
    <t>Contributo a sostegno LCIF</t>
  </si>
  <si>
    <t>Totale Gestione Internazionale</t>
  </si>
  <si>
    <t>subtotale</t>
  </si>
  <si>
    <t>Totale Gestione Multidistrettuale</t>
  </si>
  <si>
    <t>Segreteria, cancelleria  e stampati</t>
  </si>
  <si>
    <t>Congressi/convegni/seminari/ visite clubs/omaggi</t>
  </si>
  <si>
    <t>Altre varie</t>
  </si>
  <si>
    <t>Totale Gestione Distrettuale</t>
  </si>
  <si>
    <t>Totale Accantonamenti</t>
  </si>
  <si>
    <t>Totale oneri da attività tipiche</t>
  </si>
  <si>
    <t>ONERI FINANZIARI E PATRIMONIALI</t>
  </si>
  <si>
    <t>Oneri bancari</t>
  </si>
  <si>
    <t>Totale Oneri finanziari e patrimoniali</t>
  </si>
  <si>
    <t>ONERI STRAORDINARI</t>
  </si>
  <si>
    <t>Sopravvenienze passive</t>
  </si>
  <si>
    <t>Totale Oneri straordinari</t>
  </si>
  <si>
    <t>Totale ONERI</t>
  </si>
  <si>
    <t xml:space="preserve"> RENDICONTO GESTIONALE </t>
  </si>
  <si>
    <t>Quote internazionali LCI</t>
  </si>
  <si>
    <t>Un Poster per la Pace</t>
  </si>
  <si>
    <r>
      <t xml:space="preserve">Gestione Multidistrettuale </t>
    </r>
  </si>
  <si>
    <t>Service Nazionale (…………)</t>
  </si>
  <si>
    <t>Tema di Studio Nazionale (…………)</t>
  </si>
  <si>
    <t>Campo Italia Giovani Disabili</t>
  </si>
  <si>
    <t xml:space="preserve"> Libro Parlato Lions</t>
  </si>
  <si>
    <t>Servizio Cani Guida dei Lions</t>
  </si>
  <si>
    <t>Lions Quest</t>
  </si>
  <si>
    <t>Banca degli occhi</t>
  </si>
  <si>
    <t>Lions Tennis Trophy</t>
  </si>
  <si>
    <t>Scambi Giovanili</t>
  </si>
  <si>
    <r>
      <t xml:space="preserve">Gestione Distrettuale </t>
    </r>
  </si>
  <si>
    <t>Quote Distrettuali</t>
  </si>
  <si>
    <t xml:space="preserve"> Università della terza età</t>
  </si>
  <si>
    <t>I giovani per i giovani</t>
  </si>
  <si>
    <t>Adolescenti e sport</t>
  </si>
  <si>
    <r>
      <t>Progetto Italia (</t>
    </r>
    <r>
      <rPr>
        <sz val="8"/>
        <rFont val="Arial"/>
        <family val="2"/>
      </rPr>
      <t>Bambini delbisogno. I Lions Italiani contro le malattie killer  dei bambini. SO.SAN. Acqua per la vita)</t>
    </r>
  </si>
  <si>
    <t>Gestione di CLUB</t>
  </si>
  <si>
    <t>Accantonamenti statutari e vari</t>
  </si>
  <si>
    <t xml:space="preserve"> 1)accantonamento</t>
  </si>
  <si>
    <t xml:space="preserve"> 2) accantonamento</t>
  </si>
  <si>
    <t>Quote internazionali LEO</t>
  </si>
  <si>
    <t>Meeting ed Eventi</t>
  </si>
  <si>
    <t>Ristoranti</t>
  </si>
  <si>
    <t>Spese eventi 1</t>
  </si>
  <si>
    <t>Spese eventi 2</t>
  </si>
  <si>
    <t>Spese eventi 3</t>
  </si>
  <si>
    <t>Partecipazione Attività Distrettuali, MD, e Internazionali</t>
  </si>
  <si>
    <t>Riunioni di Consiglio Disrettivo e Comitati</t>
  </si>
  <si>
    <t>Oneri e  Spese Officers di Club</t>
  </si>
  <si>
    <t>Oneri Generali</t>
  </si>
  <si>
    <t>Oneri per Services</t>
  </si>
  <si>
    <t>Services 1</t>
  </si>
  <si>
    <t>Services 2</t>
  </si>
  <si>
    <t>Services 3</t>
  </si>
  <si>
    <t>Services 4</t>
  </si>
  <si>
    <t xml:space="preserve"> BILANCIO CONSUNTIVO 01/07/20….. - 30/06/20…</t>
  </si>
  <si>
    <t>Totale Gestione Club</t>
  </si>
  <si>
    <t>% Sub</t>
  </si>
  <si>
    <t xml:space="preserve">              1.1) crediti v/s Ammin. Pubbl</t>
  </si>
  <si>
    <t xml:space="preserve">              1.2) crediti v/s Ammin. Pubbl</t>
  </si>
  <si>
    <t xml:space="preserve">             2.1) crediti v/s  Altri….</t>
  </si>
  <si>
    <t xml:space="preserve">             2.2) credito v/s Altri….</t>
  </si>
  <si>
    <t xml:space="preserve">             2.3) credito v/s Altri….</t>
  </si>
  <si>
    <t>PROVENTI E RICAVI DA ATTIVITA' TIPICHE</t>
  </si>
  <si>
    <t xml:space="preserve">1) Da soci ed associati: </t>
  </si>
  <si>
    <t xml:space="preserve">2) Altri proventi e ricavi: </t>
  </si>
  <si>
    <t>PROVENTI DA RACCOLTA FONDI</t>
  </si>
  <si>
    <t>PROVENTI E RICAVI DA ATTIVITA' ACCESSORIE</t>
  </si>
  <si>
    <t>PROVENTI FINANZIARI E PATRIMONIALI</t>
  </si>
  <si>
    <t>Interessi attivi lordi bancari</t>
  </si>
  <si>
    <t>Totale Proventi e Ricavi</t>
  </si>
  <si>
    <t xml:space="preserve">PROVENTI </t>
  </si>
  <si>
    <t>Totale Proventi e ricavi da attività tipiche</t>
  </si>
  <si>
    <t>Totale Proventi da raccolta fondi</t>
  </si>
  <si>
    <t>proventi vari</t>
  </si>
  <si>
    <t>Totale proventi e ricavi da attività accessorie</t>
  </si>
  <si>
    <t>Totale proventi finanziari e patrimoniali</t>
  </si>
  <si>
    <t>PROVENTI STRAORDINARI</t>
  </si>
  <si>
    <t>Sopravvenienze attive</t>
  </si>
  <si>
    <t>Totale sopravvenienze attive</t>
  </si>
  <si>
    <t>Preventivo</t>
  </si>
  <si>
    <r>
      <t xml:space="preserve">   1.1 Quota Sociale Normale  - ogni socio </t>
    </r>
    <r>
      <rPr>
        <sz val="11"/>
        <color indexed="10"/>
        <rFont val="Arial"/>
        <family val="2"/>
      </rPr>
      <t xml:space="preserve">euro </t>
    </r>
    <r>
      <rPr>
        <sz val="8.25"/>
        <color indexed="10"/>
        <rFont val="Arial"/>
        <family val="2"/>
      </rPr>
      <t>85,00</t>
    </r>
  </si>
  <si>
    <r>
      <t xml:space="preserve">   1.2 Quota Sociale Ridotta 1 - ogni socio </t>
    </r>
    <r>
      <rPr>
        <sz val="11"/>
        <color indexed="10"/>
        <rFont val="Arial"/>
        <family val="2"/>
      </rPr>
      <t xml:space="preserve">euro </t>
    </r>
    <r>
      <rPr>
        <sz val="8.25"/>
        <color indexed="10"/>
        <rFont val="Arial"/>
        <family val="2"/>
      </rPr>
      <t>85,00</t>
    </r>
  </si>
  <si>
    <r>
      <t xml:space="preserve">   1.3 Quota Sociale Ridotta 2 - ogni socio </t>
    </r>
    <r>
      <rPr>
        <sz val="11"/>
        <color indexed="10"/>
        <rFont val="Arial"/>
        <family val="2"/>
      </rPr>
      <t xml:space="preserve">euro </t>
    </r>
    <r>
      <rPr>
        <sz val="8.25"/>
        <color indexed="10"/>
        <rFont val="Arial"/>
        <family val="2"/>
      </rPr>
      <t>85,00</t>
    </r>
  </si>
  <si>
    <t xml:space="preserve"> 1.1 Proventi 1</t>
  </si>
  <si>
    <t xml:space="preserve"> 1.2 Proventi 2</t>
  </si>
  <si>
    <t xml:space="preserve">  2.1 Altri Proventi e ricavi 1 </t>
  </si>
  <si>
    <t xml:space="preserve">  2.2 Altri Proventi e ricavi 2</t>
  </si>
  <si>
    <t xml:space="preserve">  2.3 Altri Proventi e ricavi 3</t>
  </si>
  <si>
    <t>a) Partita di giro 1</t>
  </si>
  <si>
    <t>b) Partita di giro 2</t>
  </si>
  <si>
    <t>c) Partita di giro 3</t>
  </si>
  <si>
    <t>d) Partita di giro 4</t>
  </si>
  <si>
    <t>e) Partita di giro 5</t>
  </si>
  <si>
    <t>f) Partita di giro 6</t>
  </si>
  <si>
    <t>Rimborso Spese da ….</t>
  </si>
  <si>
    <t>Quote Associative ancora da Introitare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</si>
</sst>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_-&quot;€&quot;\ * #,##0_-;\-&quot;€&quot;\ * #,##0_-;_-&quot;€&quot;\ 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  <numFmt numFmtId="170" formatCode="0.00_ ;[Red]\-0.00\ "/>
    <numFmt numFmtId="171" formatCode="_-&quot;€&quot;\ * #,##0.00_-;\-&quot;€&quot;\ * #,##0.00_-;_-&quot;€&quot;\ * &quot;-&quot;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6"/>
      <color indexed="62"/>
      <name val="Arial"/>
      <family val="2"/>
    </font>
    <font>
      <b/>
      <sz val="10"/>
      <name val="Arial"/>
      <family val="2"/>
    </font>
    <font>
      <b/>
      <sz val="11"/>
      <color indexed="48"/>
      <name val="Arial"/>
      <family val="2"/>
    </font>
    <font>
      <b/>
      <sz val="11"/>
      <color indexed="17"/>
      <name val="Arial"/>
      <family val="2"/>
    </font>
    <font>
      <b/>
      <sz val="10"/>
      <color indexed="48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58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0"/>
      <color indexed="5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8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sz val="16"/>
      <color indexed="62"/>
      <name val="Arial"/>
      <family val="2"/>
    </font>
    <font>
      <b/>
      <sz val="9"/>
      <color indexed="57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b/>
      <u val="single"/>
      <sz val="16"/>
      <name val="Arial"/>
      <family val="2"/>
    </font>
    <font>
      <b/>
      <sz val="16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5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48"/>
      <name val="Arial"/>
      <family val="2"/>
    </font>
    <font>
      <sz val="8.25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4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1"/>
      <color rgb="FF00B0F0"/>
      <name val="Arial"/>
      <family val="2"/>
    </font>
    <font>
      <b/>
      <sz val="11"/>
      <color rgb="FF3366FF"/>
      <name val="Arial"/>
      <family val="2"/>
    </font>
    <font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2" applyNumberFormat="0" applyFill="0" applyAlignment="0" applyProtection="0"/>
    <xf numFmtId="0" fontId="67" fillId="21" borderId="3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44" fontId="2" fillId="0" borderId="0" applyFont="0" applyFill="0" applyBorder="0" applyAlignment="0" applyProtection="0"/>
    <xf numFmtId="0" fontId="7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0" fontId="72" fillId="20" borderId="5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Font="1" applyAlignment="1">
      <alignment/>
    </xf>
    <xf numFmtId="9" fontId="4" fillId="33" borderId="10" xfId="51" applyFont="1" applyFill="1" applyBorder="1" applyAlignment="1">
      <alignment horizontal="center" vertical="center" wrapText="1"/>
    </xf>
    <xf numFmtId="164" fontId="4" fillId="33" borderId="10" xfId="47" applyNumberFormat="1" applyFont="1" applyFill="1" applyBorder="1" applyAlignment="1">
      <alignment horizontal="center" vertical="center" wrapText="1"/>
    </xf>
    <xf numFmtId="3" fontId="3" fillId="33" borderId="10" xfId="44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2" fontId="20" fillId="0" borderId="0" xfId="63" applyFont="1" applyAlignment="1">
      <alignment horizontal="center"/>
    </xf>
    <xf numFmtId="0" fontId="19" fillId="0" borderId="0" xfId="0" applyFont="1" applyAlignment="1">
      <alignment horizontal="center"/>
    </xf>
    <xf numFmtId="42" fontId="16" fillId="16" borderId="10" xfId="63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3" fontId="19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7" fillId="33" borderId="11" xfId="0" applyFont="1" applyFill="1" applyBorder="1" applyAlignment="1">
      <alignment horizontal="center"/>
    </xf>
    <xf numFmtId="9" fontId="4" fillId="33" borderId="12" xfId="51" applyFont="1" applyFill="1" applyBorder="1" applyAlignment="1">
      <alignment horizontal="center" vertical="center" wrapText="1"/>
    </xf>
    <xf numFmtId="164" fontId="4" fillId="33" borderId="12" xfId="47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4" fontId="6" fillId="0" borderId="10" xfId="63" applyNumberFormat="1" applyFont="1" applyFill="1" applyBorder="1" applyAlignment="1">
      <alignment/>
    </xf>
    <xf numFmtId="4" fontId="6" fillId="0" borderId="10" xfId="47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4" fontId="7" fillId="0" borderId="10" xfId="47" applyNumberFormat="1" applyFont="1" applyFill="1" applyBorder="1" applyAlignment="1">
      <alignment horizontal="center"/>
    </xf>
    <xf numFmtId="4" fontId="9" fillId="0" borderId="10" xfId="51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4" fontId="25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right"/>
    </xf>
    <xf numFmtId="4" fontId="24" fillId="0" borderId="10" xfId="47" applyNumberFormat="1" applyFont="1" applyFill="1" applyBorder="1" applyAlignment="1">
      <alignment horizontal="right"/>
    </xf>
    <xf numFmtId="4" fontId="6" fillId="0" borderId="10" xfId="63" applyNumberFormat="1" applyFont="1" applyBorder="1" applyAlignment="1">
      <alignment/>
    </xf>
    <xf numFmtId="4" fontId="6" fillId="0" borderId="10" xfId="47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4" fontId="9" fillId="34" borderId="10" xfId="47" applyNumberFormat="1" applyFont="1" applyFill="1" applyBorder="1" applyAlignment="1">
      <alignment horizontal="right"/>
    </xf>
    <xf numFmtId="10" fontId="9" fillId="0" borderId="10" xfId="51" applyNumberFormat="1" applyFont="1" applyFill="1" applyBorder="1" applyAlignment="1">
      <alignment horizontal="right"/>
    </xf>
    <xf numFmtId="4" fontId="24" fillId="0" borderId="10" xfId="0" applyNumberFormat="1" applyFont="1" applyFill="1" applyBorder="1" applyAlignment="1">
      <alignment horizontal="center"/>
    </xf>
    <xf numFmtId="4" fontId="6" fillId="0" borderId="10" xfId="63" applyNumberFormat="1" applyFont="1" applyFill="1" applyBorder="1" applyAlignment="1">
      <alignment horizontal="right"/>
    </xf>
    <xf numFmtId="4" fontId="15" fillId="34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4" fontId="15" fillId="34" borderId="10" xfId="47" applyNumberFormat="1" applyFont="1" applyFill="1" applyBorder="1" applyAlignment="1">
      <alignment horizontal="right"/>
    </xf>
    <xf numFmtId="4" fontId="24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right"/>
    </xf>
    <xf numFmtId="4" fontId="13" fillId="34" borderId="10" xfId="47" applyNumberFormat="1" applyFont="1" applyFill="1" applyBorder="1" applyAlignment="1">
      <alignment horizontal="right"/>
    </xf>
    <xf numFmtId="4" fontId="24" fillId="0" borderId="10" xfId="47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right"/>
    </xf>
    <xf numFmtId="4" fontId="13" fillId="35" borderId="10" xfId="47" applyNumberFormat="1" applyFont="1" applyFill="1" applyBorder="1" applyAlignment="1">
      <alignment horizontal="right"/>
    </xf>
    <xf numFmtId="10" fontId="13" fillId="35" borderId="10" xfId="51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4" fontId="13" fillId="0" borderId="10" xfId="0" applyNumberFormat="1" applyFont="1" applyFill="1" applyBorder="1" applyAlignment="1">
      <alignment horizontal="right"/>
    </xf>
    <xf numFmtId="4" fontId="13" fillId="0" borderId="10" xfId="47" applyNumberFormat="1" applyFont="1" applyFill="1" applyBorder="1" applyAlignment="1">
      <alignment horizontal="right"/>
    </xf>
    <xf numFmtId="4" fontId="13" fillId="0" borderId="10" xfId="51" applyNumberFormat="1" applyFont="1" applyFill="1" applyBorder="1" applyAlignment="1">
      <alignment horizontal="right"/>
    </xf>
    <xf numFmtId="0" fontId="82" fillId="0" borderId="10" xfId="0" applyFont="1" applyFill="1" applyBorder="1" applyAlignment="1">
      <alignment/>
    </xf>
    <xf numFmtId="41" fontId="9" fillId="34" borderId="10" xfId="47" applyFont="1" applyFill="1" applyBorder="1" applyAlignment="1">
      <alignment horizontal="right"/>
    </xf>
    <xf numFmtId="42" fontId="16" fillId="0" borderId="0" xfId="63" applyFont="1" applyAlignment="1">
      <alignment/>
    </xf>
    <xf numFmtId="41" fontId="16" fillId="0" borderId="0" xfId="47" applyFont="1" applyAlignment="1">
      <alignment/>
    </xf>
    <xf numFmtId="0" fontId="0" fillId="0" borderId="10" xfId="0" applyBorder="1" applyAlignment="1">
      <alignment/>
    </xf>
    <xf numFmtId="4" fontId="11" fillId="34" borderId="10" xfId="44" applyNumberFormat="1" applyFont="1" applyFill="1" applyBorder="1" applyAlignment="1">
      <alignment horizontal="right"/>
    </xf>
    <xf numFmtId="4" fontId="30" fillId="36" borderId="10" xfId="44" applyNumberFormat="1" applyFont="1" applyFill="1" applyBorder="1" applyAlignment="1">
      <alignment/>
    </xf>
    <xf numFmtId="4" fontId="23" fillId="36" borderId="10" xfId="44" applyNumberFormat="1" applyFont="1" applyFill="1" applyBorder="1" applyAlignment="1">
      <alignment/>
    </xf>
    <xf numFmtId="4" fontId="35" fillId="34" borderId="10" xfId="44" applyNumberFormat="1" applyFont="1" applyFill="1" applyBorder="1" applyAlignment="1">
      <alignment horizontal="right"/>
    </xf>
    <xf numFmtId="4" fontId="37" fillId="35" borderId="10" xfId="44" applyNumberFormat="1" applyFont="1" applyFill="1" applyBorder="1" applyAlignment="1">
      <alignment horizontal="right"/>
    </xf>
    <xf numFmtId="10" fontId="0" fillId="0" borderId="10" xfId="0" applyNumberFormat="1" applyBorder="1" applyAlignment="1">
      <alignment/>
    </xf>
    <xf numFmtId="10" fontId="11" fillId="37" borderId="10" xfId="51" applyNumberFormat="1" applyFont="1" applyFill="1" applyBorder="1" applyAlignment="1">
      <alignment horizontal="right"/>
    </xf>
    <xf numFmtId="10" fontId="2" fillId="36" borderId="13" xfId="44" applyNumberFormat="1" applyFont="1" applyFill="1" applyBorder="1" applyAlignment="1">
      <alignment/>
    </xf>
    <xf numFmtId="10" fontId="2" fillId="0" borderId="13" xfId="44" applyNumberFormat="1" applyFont="1" applyBorder="1" applyAlignment="1">
      <alignment/>
    </xf>
    <xf numFmtId="10" fontId="38" fillId="0" borderId="13" xfId="44" applyNumberFormat="1" applyFont="1" applyFill="1" applyBorder="1" applyAlignment="1">
      <alignment/>
    </xf>
    <xf numFmtId="10" fontId="2" fillId="36" borderId="13" xfId="44" applyNumberFormat="1" applyFont="1" applyFill="1" applyBorder="1" applyAlignment="1" applyProtection="1">
      <alignment/>
      <protection hidden="1"/>
    </xf>
    <xf numFmtId="4" fontId="30" fillId="36" borderId="10" xfId="44" applyNumberFormat="1" applyFont="1" applyFill="1" applyBorder="1" applyAlignment="1" applyProtection="1">
      <alignment/>
      <protection hidden="1"/>
    </xf>
    <xf numFmtId="4" fontId="9" fillId="34" borderId="10" xfId="47" applyNumberFormat="1" applyFont="1" applyFill="1" applyBorder="1" applyAlignment="1" applyProtection="1">
      <alignment horizontal="right"/>
      <protection hidden="1"/>
    </xf>
    <xf numFmtId="10" fontId="2" fillId="0" borderId="13" xfId="44" applyNumberFormat="1" applyFont="1" applyBorder="1" applyAlignment="1" applyProtection="1">
      <alignment/>
      <protection hidden="1"/>
    </xf>
    <xf numFmtId="10" fontId="11" fillId="37" borderId="10" xfId="51" applyNumberFormat="1" applyFont="1" applyFill="1" applyBorder="1" applyAlignment="1" applyProtection="1">
      <alignment horizontal="right"/>
      <protection hidden="1"/>
    </xf>
    <xf numFmtId="10" fontId="0" fillId="0" borderId="10" xfId="0" applyNumberFormat="1" applyBorder="1" applyAlignment="1" applyProtection="1">
      <alignment/>
      <protection hidden="1"/>
    </xf>
    <xf numFmtId="4" fontId="9" fillId="34" borderId="10" xfId="44" applyNumberFormat="1" applyFont="1" applyFill="1" applyBorder="1" applyAlignment="1" applyProtection="1">
      <alignment horizontal="right"/>
      <protection hidden="1"/>
    </xf>
    <xf numFmtId="4" fontId="36" fillId="34" borderId="10" xfId="44" applyNumberFormat="1" applyFont="1" applyFill="1" applyBorder="1" applyAlignment="1" applyProtection="1">
      <alignment horizontal="right"/>
      <protection hidden="1"/>
    </xf>
    <xf numFmtId="4" fontId="37" fillId="35" borderId="10" xfId="44" applyNumberFormat="1" applyFont="1" applyFill="1" applyBorder="1" applyAlignment="1" applyProtection="1">
      <alignment horizontal="right"/>
      <protection hidden="1"/>
    </xf>
    <xf numFmtId="9" fontId="37" fillId="35" borderId="13" xfId="51" applyFont="1" applyFill="1" applyBorder="1" applyAlignment="1" applyProtection="1">
      <alignment horizontal="right"/>
      <protection hidden="1"/>
    </xf>
    <xf numFmtId="10" fontId="37" fillId="35" borderId="10" xfId="51" applyNumberFormat="1" applyFont="1" applyFill="1" applyBorder="1" applyAlignment="1" applyProtection="1">
      <alignment horizontal="right"/>
      <protection hidden="1"/>
    </xf>
    <xf numFmtId="4" fontId="30" fillId="36" borderId="10" xfId="47" applyNumberFormat="1" applyFont="1" applyFill="1" applyBorder="1" applyAlignment="1" applyProtection="1">
      <alignment/>
      <protection/>
    </xf>
    <xf numFmtId="10" fontId="2" fillId="36" borderId="13" xfId="44" applyNumberFormat="1" applyFont="1" applyFill="1" applyBorder="1" applyAlignment="1" applyProtection="1">
      <alignment/>
      <protection/>
    </xf>
    <xf numFmtId="4" fontId="30" fillId="36" borderId="10" xfId="44" applyNumberFormat="1" applyFont="1" applyFill="1" applyBorder="1" applyAlignment="1" applyProtection="1">
      <alignment/>
      <protection/>
    </xf>
    <xf numFmtId="4" fontId="9" fillId="34" borderId="10" xfId="47" applyNumberFormat="1" applyFont="1" applyFill="1" applyBorder="1" applyAlignment="1" applyProtection="1">
      <alignment horizontal="right"/>
      <protection/>
    </xf>
    <xf numFmtId="10" fontId="2" fillId="0" borderId="13" xfId="44" applyNumberFormat="1" applyFont="1" applyBorder="1" applyAlignment="1" applyProtection="1">
      <alignment/>
      <protection/>
    </xf>
    <xf numFmtId="10" fontId="11" fillId="37" borderId="10" xfId="51" applyNumberFormat="1" applyFont="1" applyFill="1" applyBorder="1" applyAlignment="1" applyProtection="1">
      <alignment horizontal="right"/>
      <protection/>
    </xf>
    <xf numFmtId="4" fontId="2" fillId="0" borderId="10" xfId="47" applyNumberFormat="1" applyFont="1" applyFill="1" applyBorder="1" applyAlignment="1" applyProtection="1">
      <alignment/>
      <protection locked="0"/>
    </xf>
    <xf numFmtId="3" fontId="6" fillId="0" borderId="13" xfId="44" applyNumberFormat="1" applyFont="1" applyBorder="1" applyAlignment="1" applyProtection="1">
      <alignment/>
      <protection locked="0"/>
    </xf>
    <xf numFmtId="10" fontId="0" fillId="0" borderId="10" xfId="0" applyNumberFormat="1" applyBorder="1" applyAlignment="1" applyProtection="1">
      <alignment/>
      <protection locked="0"/>
    </xf>
    <xf numFmtId="10" fontId="2" fillId="0" borderId="13" xfId="44" applyNumberFormat="1" applyFont="1" applyBorder="1" applyAlignment="1" applyProtection="1">
      <alignment/>
      <protection locked="0"/>
    </xf>
    <xf numFmtId="4" fontId="5" fillId="0" borderId="10" xfId="44" applyNumberFormat="1" applyFont="1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10" fontId="29" fillId="0" borderId="13" xfId="0" applyNumberFormat="1" applyFont="1" applyFill="1" applyBorder="1" applyAlignment="1" applyProtection="1">
      <alignment/>
      <protection locked="0"/>
    </xf>
    <xf numFmtId="4" fontId="6" fillId="0" borderId="10" xfId="44" applyNumberFormat="1" applyFont="1" applyBorder="1" applyAlignment="1" applyProtection="1">
      <alignment horizontal="center"/>
      <protection locked="0"/>
    </xf>
    <xf numFmtId="10" fontId="2" fillId="0" borderId="13" xfId="44" applyNumberFormat="1" applyFont="1" applyFill="1" applyBorder="1" applyAlignment="1" applyProtection="1">
      <alignment/>
      <protection locked="0"/>
    </xf>
    <xf numFmtId="4" fontId="6" fillId="0" borderId="10" xfId="44" applyNumberFormat="1" applyFont="1" applyBorder="1" applyAlignment="1" applyProtection="1">
      <alignment/>
      <protection locked="0"/>
    </xf>
    <xf numFmtId="4" fontId="6" fillId="0" borderId="10" xfId="44" applyNumberFormat="1" applyFont="1" applyFill="1" applyBorder="1" applyAlignment="1" applyProtection="1">
      <alignment/>
      <protection locked="0"/>
    </xf>
    <xf numFmtId="4" fontId="6" fillId="0" borderId="10" xfId="47" applyNumberFormat="1" applyFont="1" applyFill="1" applyBorder="1" applyAlignment="1" applyProtection="1">
      <alignment/>
      <protection locked="0"/>
    </xf>
    <xf numFmtId="4" fontId="29" fillId="0" borderId="10" xfId="47" applyNumberFormat="1" applyFont="1" applyFill="1" applyBorder="1" applyAlignment="1" applyProtection="1">
      <alignment/>
      <protection locked="0"/>
    </xf>
    <xf numFmtId="10" fontId="38" fillId="0" borderId="13" xfId="44" applyNumberFormat="1" applyFont="1" applyFill="1" applyBorder="1" applyAlignment="1" applyProtection="1">
      <alignment/>
      <protection locked="0"/>
    </xf>
    <xf numFmtId="0" fontId="33" fillId="0" borderId="10" xfId="0" applyFont="1" applyFill="1" applyBorder="1" applyAlignment="1" applyProtection="1">
      <alignment/>
      <protection locked="0"/>
    </xf>
    <xf numFmtId="0" fontId="32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 horizontal="right"/>
      <protection locked="0"/>
    </xf>
    <xf numFmtId="0" fontId="83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83" fillId="0" borderId="10" xfId="0" applyFont="1" applyFill="1" applyBorder="1" applyAlignment="1" applyProtection="1">
      <alignment horizontal="left" vertical="center"/>
      <protection locked="0"/>
    </xf>
    <xf numFmtId="0" fontId="83" fillId="0" borderId="10" xfId="0" applyFont="1" applyBorder="1" applyAlignment="1" applyProtection="1">
      <alignment horizontal="left" vertical="center"/>
      <protection locked="0"/>
    </xf>
    <xf numFmtId="0" fontId="30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3" fontId="5" fillId="0" borderId="10" xfId="44" applyNumberFormat="1" applyFont="1" applyFill="1" applyBorder="1" applyAlignment="1" applyProtection="1">
      <alignment/>
      <protection locked="0"/>
    </xf>
    <xf numFmtId="0" fontId="36" fillId="0" borderId="10" xfId="0" applyFont="1" applyBorder="1" applyAlignment="1" applyProtection="1">
      <alignment horizontal="right"/>
      <protection locked="0"/>
    </xf>
    <xf numFmtId="0" fontId="18" fillId="0" borderId="10" xfId="0" applyFont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37" fillId="35" borderId="10" xfId="0" applyFont="1" applyFill="1" applyBorder="1" applyAlignment="1" applyProtection="1">
      <alignment horizontal="right"/>
      <protection locked="0"/>
    </xf>
    <xf numFmtId="3" fontId="26" fillId="33" borderId="12" xfId="44" applyNumberFormat="1" applyFont="1" applyFill="1" applyBorder="1" applyAlignment="1" applyProtection="1">
      <alignment horizontal="center" wrapText="1"/>
      <protection locked="0"/>
    </xf>
    <xf numFmtId="9" fontId="27" fillId="33" borderId="12" xfId="51" applyFont="1" applyFill="1" applyBorder="1" applyAlignment="1" applyProtection="1">
      <alignment horizontal="center" vertical="center" wrapText="1"/>
      <protection locked="0"/>
    </xf>
    <xf numFmtId="41" fontId="27" fillId="33" borderId="12" xfId="47" applyFont="1" applyFill="1" applyBorder="1" applyAlignment="1" applyProtection="1">
      <alignment horizontal="center" vertical="center" wrapText="1"/>
      <protection locked="0"/>
    </xf>
    <xf numFmtId="9" fontId="28" fillId="33" borderId="15" xfId="51" applyFont="1" applyFill="1" applyBorder="1" applyAlignment="1" applyProtection="1">
      <alignment horizontal="center" vertical="center" wrapText="1"/>
      <protection locked="0"/>
    </xf>
    <xf numFmtId="9" fontId="34" fillId="33" borderId="10" xfId="51" applyFont="1" applyFill="1" applyBorder="1" applyAlignment="1" applyProtection="1">
      <alignment horizontal="center" vertical="center" wrapText="1"/>
      <protection locked="0"/>
    </xf>
    <xf numFmtId="3" fontId="2" fillId="0" borderId="10" xfId="44" applyNumberFormat="1" applyBorder="1" applyAlignment="1" applyProtection="1">
      <alignment/>
      <protection locked="0"/>
    </xf>
    <xf numFmtId="165" fontId="29" fillId="0" borderId="10" xfId="62" applyNumberFormat="1" applyFont="1" applyFill="1" applyBorder="1" applyAlignment="1" applyProtection="1">
      <alignment/>
      <protection locked="0"/>
    </xf>
    <xf numFmtId="41" fontId="29" fillId="0" borderId="10" xfId="47" applyFont="1" applyFill="1" applyBorder="1" applyAlignment="1" applyProtection="1">
      <alignment/>
      <protection locked="0"/>
    </xf>
    <xf numFmtId="165" fontId="29" fillId="0" borderId="13" xfId="62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9" fillId="0" borderId="13" xfId="0" applyFont="1" applyFill="1" applyBorder="1" applyAlignment="1" applyProtection="1">
      <alignment/>
      <protection locked="0"/>
    </xf>
    <xf numFmtId="3" fontId="5" fillId="0" borderId="10" xfId="44" applyNumberFormat="1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4" fontId="6" fillId="0" borderId="10" xfId="47" applyNumberFormat="1" applyFont="1" applyBorder="1" applyAlignment="1" applyProtection="1">
      <alignment/>
      <protection locked="0"/>
    </xf>
    <xf numFmtId="4" fontId="29" fillId="0" borderId="10" xfId="0" applyNumberFormat="1" applyFont="1" applyFill="1" applyBorder="1" applyAlignment="1" applyProtection="1">
      <alignment/>
      <protection locked="0"/>
    </xf>
    <xf numFmtId="4" fontId="30" fillId="0" borderId="10" xfId="44" applyNumberFormat="1" applyFont="1" applyFill="1" applyBorder="1" applyAlignment="1" applyProtection="1">
      <alignment/>
      <protection locked="0"/>
    </xf>
    <xf numFmtId="4" fontId="61" fillId="0" borderId="0" xfId="0" applyNumberFormat="1" applyFont="1" applyAlignment="1" applyProtection="1">
      <alignment/>
      <protection locked="0"/>
    </xf>
    <xf numFmtId="10" fontId="84" fillId="0" borderId="0" xfId="0" applyNumberFormat="1" applyFont="1" applyAlignment="1" applyProtection="1">
      <alignment/>
      <protection locked="0"/>
    </xf>
    <xf numFmtId="4" fontId="5" fillId="0" borderId="10" xfId="47" applyNumberFormat="1" applyFont="1" applyBorder="1" applyAlignment="1" applyProtection="1">
      <alignment/>
      <protection locked="0"/>
    </xf>
    <xf numFmtId="4" fontId="11" fillId="0" borderId="10" xfId="44" applyNumberFormat="1" applyFont="1" applyFill="1" applyBorder="1" applyAlignment="1" applyProtection="1">
      <alignment horizontal="right"/>
      <protection locked="0"/>
    </xf>
    <xf numFmtId="4" fontId="18" fillId="0" borderId="10" xfId="44" applyNumberFormat="1" applyFont="1" applyFill="1" applyBorder="1" applyAlignment="1" applyProtection="1">
      <alignment horizontal="right"/>
      <protection locked="0"/>
    </xf>
    <xf numFmtId="4" fontId="18" fillId="0" borderId="10" xfId="47" applyNumberFormat="1" applyFont="1" applyFill="1" applyBorder="1" applyAlignment="1" applyProtection="1">
      <alignment horizontal="right"/>
      <protection locked="0"/>
    </xf>
    <xf numFmtId="4" fontId="8" fillId="0" borderId="10" xfId="44" applyNumberFormat="1" applyFont="1" applyFill="1" applyBorder="1" applyAlignment="1" applyProtection="1">
      <alignment horizontal="right"/>
      <protection locked="0"/>
    </xf>
    <xf numFmtId="4" fontId="8" fillId="0" borderId="10" xfId="47" applyNumberFormat="1" applyFont="1" applyFill="1" applyBorder="1" applyAlignment="1" applyProtection="1">
      <alignment horizontal="right"/>
      <protection locked="0"/>
    </xf>
    <xf numFmtId="10" fontId="11" fillId="0" borderId="13" xfId="51" applyNumberFormat="1" applyFont="1" applyFill="1" applyBorder="1" applyAlignment="1" applyProtection="1">
      <alignment horizontal="right"/>
      <protection locked="0"/>
    </xf>
    <xf numFmtId="4" fontId="11" fillId="0" borderId="10" xfId="47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3" fontId="4" fillId="0" borderId="0" xfId="0" applyNumberFormat="1" applyFont="1" applyAlignment="1" applyProtection="1">
      <alignment horizontal="left" vertical="center"/>
      <protection locked="0"/>
    </xf>
    <xf numFmtId="0" fontId="22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3" fillId="35" borderId="10" xfId="0" applyFont="1" applyFill="1" applyBorder="1" applyAlignment="1" applyProtection="1">
      <alignment horizontal="right"/>
      <protection locked="0"/>
    </xf>
    <xf numFmtId="0" fontId="13" fillId="0" borderId="10" xfId="0" applyFont="1" applyFill="1" applyBorder="1" applyAlignment="1" applyProtection="1">
      <alignment horizontal="right"/>
      <protection locked="0"/>
    </xf>
    <xf numFmtId="0" fontId="82" fillId="0" borderId="10" xfId="0" applyFont="1" applyFill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3" fontId="85" fillId="34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 applyProtection="1">
      <alignment/>
      <protection locked="0"/>
    </xf>
    <xf numFmtId="3" fontId="9" fillId="34" borderId="10" xfId="44" applyNumberFormat="1" applyFont="1" applyFill="1" applyBorder="1" applyAlignment="1">
      <alignment horizontal="right"/>
    </xf>
    <xf numFmtId="10" fontId="86" fillId="38" borderId="10" xfId="44" applyNumberFormat="1" applyFont="1" applyFill="1" applyBorder="1" applyAlignment="1">
      <alignment/>
    </xf>
    <xf numFmtId="4" fontId="9" fillId="34" borderId="10" xfId="44" applyNumberFormat="1" applyFont="1" applyFill="1" applyBorder="1" applyAlignment="1">
      <alignment horizontal="right"/>
    </xf>
    <xf numFmtId="3" fontId="9" fillId="38" borderId="10" xfId="44" applyNumberFormat="1" applyFont="1" applyFill="1" applyBorder="1" applyAlignment="1">
      <alignment horizontal="right"/>
    </xf>
    <xf numFmtId="3" fontId="15" fillId="34" borderId="10" xfId="0" applyNumberFormat="1" applyFont="1" applyFill="1" applyBorder="1" applyAlignment="1">
      <alignment horizontal="right"/>
    </xf>
    <xf numFmtId="3" fontId="9" fillId="34" borderId="10" xfId="44" applyNumberFormat="1" applyFont="1" applyFill="1" applyBorder="1" applyAlignment="1" applyProtection="1">
      <alignment horizontal="right"/>
      <protection/>
    </xf>
    <xf numFmtId="10" fontId="86" fillId="38" borderId="10" xfId="44" applyNumberFormat="1" applyFont="1" applyFill="1" applyBorder="1" applyAlignment="1" applyProtection="1">
      <alignment/>
      <protection/>
    </xf>
    <xf numFmtId="3" fontId="6" fillId="0" borderId="10" xfId="44" applyNumberFormat="1" applyFont="1" applyFill="1" applyBorder="1" applyAlignment="1" applyProtection="1">
      <alignment/>
      <protection locked="0"/>
    </xf>
    <xf numFmtId="3" fontId="6" fillId="0" borderId="10" xfId="63" applyNumberFormat="1" applyFont="1" applyBorder="1" applyAlignment="1" applyProtection="1">
      <alignment/>
      <protection locked="0"/>
    </xf>
    <xf numFmtId="3" fontId="6" fillId="0" borderId="10" xfId="44" applyNumberFormat="1" applyFont="1" applyBorder="1" applyAlignment="1" applyProtection="1">
      <alignment/>
      <protection locked="0"/>
    </xf>
    <xf numFmtId="4" fontId="13" fillId="34" borderId="10" xfId="44" applyNumberFormat="1" applyFont="1" applyFill="1" applyBorder="1" applyAlignment="1" applyProtection="1">
      <alignment horizontal="right"/>
      <protection/>
    </xf>
    <xf numFmtId="3" fontId="9" fillId="0" borderId="10" xfId="44" applyNumberFormat="1" applyFont="1" applyFill="1" applyBorder="1" applyAlignment="1" applyProtection="1">
      <alignment horizontal="right"/>
      <protection locked="0"/>
    </xf>
    <xf numFmtId="4" fontId="9" fillId="0" borderId="10" xfId="44" applyNumberFormat="1" applyFont="1" applyFill="1" applyBorder="1" applyAlignment="1" applyProtection="1">
      <alignment horizontal="right"/>
      <protection locked="0"/>
    </xf>
    <xf numFmtId="4" fontId="9" fillId="0" borderId="10" xfId="47" applyNumberFormat="1" applyFont="1" applyFill="1" applyBorder="1" applyAlignment="1" applyProtection="1">
      <alignment horizontal="right"/>
      <protection locked="0"/>
    </xf>
    <xf numFmtId="9" fontId="9" fillId="0" borderId="10" xfId="51" applyFont="1" applyFill="1" applyBorder="1" applyAlignment="1" applyProtection="1">
      <alignment horizontal="right"/>
      <protection locked="0"/>
    </xf>
    <xf numFmtId="3" fontId="15" fillId="34" borderId="10" xfId="0" applyNumberFormat="1" applyFont="1" applyFill="1" applyBorder="1" applyAlignment="1" applyProtection="1">
      <alignment horizontal="right"/>
      <protection/>
    </xf>
    <xf numFmtId="4" fontId="86" fillId="34" borderId="10" xfId="0" applyNumberFormat="1" applyFont="1" applyFill="1" applyBorder="1" applyAlignment="1" applyProtection="1">
      <alignment horizontal="right"/>
      <protection/>
    </xf>
    <xf numFmtId="3" fontId="15" fillId="0" borderId="10" xfId="0" applyNumberFormat="1" applyFont="1" applyFill="1" applyBorder="1" applyAlignment="1" applyProtection="1">
      <alignment horizontal="right"/>
      <protection locked="0"/>
    </xf>
    <xf numFmtId="4" fontId="15" fillId="0" borderId="10" xfId="0" applyNumberFormat="1" applyFont="1" applyFill="1" applyBorder="1" applyAlignment="1" applyProtection="1">
      <alignment horizontal="right"/>
      <protection locked="0"/>
    </xf>
    <xf numFmtId="9" fontId="13" fillId="0" borderId="10" xfId="51" applyFont="1" applyFill="1" applyBorder="1" applyAlignment="1" applyProtection="1">
      <alignment horizontal="right"/>
      <protection locked="0"/>
    </xf>
    <xf numFmtId="3" fontId="13" fillId="35" borderId="10" xfId="44" applyNumberFormat="1" applyFont="1" applyFill="1" applyBorder="1" applyAlignment="1" applyProtection="1">
      <alignment horizontal="right"/>
      <protection locked="0"/>
    </xf>
    <xf numFmtId="4" fontId="13" fillId="35" borderId="10" xfId="44" applyNumberFormat="1" applyFont="1" applyFill="1" applyBorder="1" applyAlignment="1" applyProtection="1">
      <alignment horizontal="right"/>
      <protection locked="0"/>
    </xf>
    <xf numFmtId="9" fontId="13" fillId="35" borderId="10" xfId="51" applyFont="1" applyFill="1" applyBorder="1" applyAlignment="1" applyProtection="1">
      <alignment horizontal="right"/>
      <protection locked="0"/>
    </xf>
    <xf numFmtId="3" fontId="13" fillId="0" borderId="10" xfId="44" applyNumberFormat="1" applyFont="1" applyFill="1" applyBorder="1" applyAlignment="1" applyProtection="1">
      <alignment horizontal="right"/>
      <protection locked="0"/>
    </xf>
    <xf numFmtId="4" fontId="13" fillId="0" borderId="10" xfId="44" applyNumberFormat="1" applyFont="1" applyFill="1" applyBorder="1" applyAlignment="1" applyProtection="1">
      <alignment horizontal="right"/>
      <protection locked="0"/>
    </xf>
    <xf numFmtId="4" fontId="13" fillId="0" borderId="10" xfId="47" applyNumberFormat="1" applyFont="1" applyFill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/>
      <protection locked="0"/>
    </xf>
    <xf numFmtId="4" fontId="39" fillId="0" borderId="10" xfId="47" applyNumberFormat="1" applyFont="1" applyFill="1" applyBorder="1" applyAlignment="1" applyProtection="1">
      <alignment/>
      <protection locked="0"/>
    </xf>
    <xf numFmtId="3" fontId="2" fillId="0" borderId="10" xfId="44" applyNumberFormat="1" applyFont="1" applyFill="1" applyBorder="1" applyAlignment="1" applyProtection="1">
      <alignment/>
      <protection locked="0"/>
    </xf>
    <xf numFmtId="3" fontId="2" fillId="0" borderId="10" xfId="63" applyNumberFormat="1" applyFont="1" applyBorder="1" applyAlignment="1" applyProtection="1">
      <alignment/>
      <protection locked="0"/>
    </xf>
    <xf numFmtId="4" fontId="39" fillId="0" borderId="10" xfId="0" applyNumberFormat="1" applyFont="1" applyFill="1" applyBorder="1" applyAlignment="1" applyProtection="1">
      <alignment/>
      <protection locked="0"/>
    </xf>
    <xf numFmtId="0" fontId="39" fillId="0" borderId="10" xfId="0" applyFont="1" applyFill="1" applyBorder="1" applyAlignment="1" applyProtection="1">
      <alignment/>
      <protection locked="0"/>
    </xf>
    <xf numFmtId="4" fontId="2" fillId="0" borderId="10" xfId="44" applyNumberFormat="1" applyFont="1" applyFill="1" applyBorder="1" applyAlignment="1" applyProtection="1">
      <alignment/>
      <protection locked="0"/>
    </xf>
    <xf numFmtId="3" fontId="9" fillId="39" borderId="10" xfId="44" applyNumberFormat="1" applyFont="1" applyFill="1" applyBorder="1" applyAlignment="1">
      <alignment horizontal="right"/>
    </xf>
    <xf numFmtId="4" fontId="9" fillId="39" borderId="10" xfId="44" applyNumberFormat="1" applyFont="1" applyFill="1" applyBorder="1" applyAlignment="1">
      <alignment horizontal="right"/>
    </xf>
    <xf numFmtId="10" fontId="86" fillId="39" borderId="10" xfId="44" applyNumberFormat="1" applyFont="1" applyFill="1" applyBorder="1" applyAlignment="1">
      <alignment/>
    </xf>
    <xf numFmtId="3" fontId="6" fillId="0" borderId="10" xfId="44" applyNumberFormat="1" applyFont="1" applyFill="1" applyBorder="1" applyAlignment="1" applyProtection="1">
      <alignment/>
      <protection/>
    </xf>
    <xf numFmtId="4" fontId="39" fillId="0" borderId="10" xfId="0" applyNumberFormat="1" applyFont="1" applyFill="1" applyBorder="1" applyAlignment="1" applyProtection="1">
      <alignment/>
      <protection/>
    </xf>
    <xf numFmtId="4" fontId="39" fillId="0" borderId="10" xfId="47" applyNumberFormat="1" applyFont="1" applyFill="1" applyBorder="1" applyAlignment="1" applyProtection="1">
      <alignment/>
      <protection/>
    </xf>
    <xf numFmtId="3" fontId="2" fillId="0" borderId="10" xfId="44" applyNumberFormat="1" applyFont="1" applyFill="1" applyBorder="1" applyAlignment="1" applyProtection="1">
      <alignment/>
      <protection/>
    </xf>
    <xf numFmtId="4" fontId="2" fillId="0" borderId="10" xfId="44" applyNumberFormat="1" applyFont="1" applyBorder="1" applyAlignment="1" applyProtection="1">
      <alignment/>
      <protection locked="0"/>
    </xf>
    <xf numFmtId="3" fontId="2" fillId="0" borderId="10" xfId="44" applyNumberFormat="1" applyFont="1" applyBorder="1" applyAlignment="1" applyProtection="1">
      <alignment/>
      <protection locked="0"/>
    </xf>
    <xf numFmtId="3" fontId="11" fillId="0" borderId="10" xfId="44" applyNumberFormat="1" applyFont="1" applyFill="1" applyBorder="1" applyAlignment="1" applyProtection="1">
      <alignment horizontal="right"/>
      <protection locked="0"/>
    </xf>
    <xf numFmtId="9" fontId="11" fillId="0" borderId="10" xfId="51" applyFont="1" applyFill="1" applyBorder="1" applyAlignment="1" applyProtection="1">
      <alignment horizontal="right"/>
      <protection locked="0"/>
    </xf>
    <xf numFmtId="3" fontId="40" fillId="0" borderId="10" xfId="44" applyNumberFormat="1" applyFont="1" applyFill="1" applyBorder="1" applyAlignment="1" applyProtection="1">
      <alignment horizontal="right"/>
      <protection locked="0"/>
    </xf>
    <xf numFmtId="4" fontId="40" fillId="0" borderId="10" xfId="44" applyNumberFormat="1" applyFont="1" applyFill="1" applyBorder="1" applyAlignment="1" applyProtection="1">
      <alignment horizontal="right"/>
      <protection locked="0"/>
    </xf>
    <xf numFmtId="4" fontId="40" fillId="0" borderId="10" xfId="47" applyNumberFormat="1" applyFont="1" applyFill="1" applyBorder="1" applyAlignment="1" applyProtection="1">
      <alignment horizontal="right"/>
      <protection locked="0"/>
    </xf>
    <xf numFmtId="9" fontId="40" fillId="0" borderId="10" xfId="51" applyFont="1" applyFill="1" applyBorder="1" applyAlignment="1" applyProtection="1">
      <alignment horizontal="right"/>
      <protection locked="0"/>
    </xf>
    <xf numFmtId="10" fontId="13" fillId="39" borderId="10" xfId="51" applyNumberFormat="1" applyFont="1" applyFill="1" applyBorder="1" applyAlignment="1" applyProtection="1">
      <alignment horizontal="right"/>
      <protection/>
    </xf>
    <xf numFmtId="41" fontId="9" fillId="39" borderId="10" xfId="47" applyFont="1" applyFill="1" applyBorder="1" applyAlignment="1">
      <alignment horizontal="right"/>
    </xf>
    <xf numFmtId="4" fontId="15" fillId="38" borderId="10" xfId="0" applyNumberFormat="1" applyFont="1" applyFill="1" applyBorder="1" applyAlignment="1">
      <alignment horizontal="right"/>
    </xf>
    <xf numFmtId="10" fontId="9" fillId="38" borderId="10" xfId="51" applyNumberFormat="1" applyFont="1" applyFill="1" applyBorder="1" applyAlignment="1">
      <alignment horizontal="right"/>
    </xf>
    <xf numFmtId="4" fontId="29" fillId="0" borderId="13" xfId="0" applyNumberFormat="1" applyFont="1" applyFill="1" applyBorder="1" applyAlignment="1" applyProtection="1">
      <alignment/>
      <protection locked="0"/>
    </xf>
    <xf numFmtId="4" fontId="6" fillId="0" borderId="13" xfId="44" applyNumberFormat="1" applyFont="1" applyBorder="1" applyAlignment="1" applyProtection="1">
      <alignment/>
      <protection locked="0"/>
    </xf>
    <xf numFmtId="9" fontId="11" fillId="0" borderId="10" xfId="51" applyFont="1" applyFill="1" applyBorder="1" applyAlignment="1">
      <alignment horizontal="right"/>
    </xf>
    <xf numFmtId="3" fontId="6" fillId="0" borderId="10" xfId="63" applyNumberFormat="1" applyFont="1" applyFill="1" applyBorder="1" applyAlignment="1">
      <alignment/>
    </xf>
    <xf numFmtId="9" fontId="13" fillId="35" borderId="10" xfId="51" applyFont="1" applyFill="1" applyBorder="1" applyAlignment="1">
      <alignment horizontal="right"/>
    </xf>
    <xf numFmtId="0" fontId="17" fillId="33" borderId="11" xfId="0" applyFont="1" applyFill="1" applyBorder="1" applyAlignment="1" applyProtection="1">
      <alignment horizontal="center"/>
      <protection locked="0"/>
    </xf>
    <xf numFmtId="164" fontId="27" fillId="33" borderId="12" xfId="47" applyNumberFormat="1" applyFont="1" applyFill="1" applyBorder="1" applyAlignment="1" applyProtection="1">
      <alignment horizontal="center" vertical="center" wrapText="1"/>
      <protection locked="0"/>
    </xf>
    <xf numFmtId="9" fontId="28" fillId="33" borderId="12" xfId="5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/>
      <protection locked="0"/>
    </xf>
    <xf numFmtId="171" fontId="29" fillId="0" borderId="10" xfId="62" applyNumberFormat="1" applyFont="1" applyFill="1" applyBorder="1" applyAlignment="1" applyProtection="1">
      <alignment horizontal="center"/>
      <protection locked="0"/>
    </xf>
    <xf numFmtId="165" fontId="29" fillId="0" borderId="10" xfId="62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/>
      <protection locked="0"/>
    </xf>
    <xf numFmtId="171" fontId="29" fillId="0" borderId="10" xfId="0" applyNumberFormat="1" applyFont="1" applyFill="1" applyBorder="1" applyAlignment="1" applyProtection="1">
      <alignment horizontal="center"/>
      <protection locked="0"/>
    </xf>
    <xf numFmtId="0" fontId="29" fillId="0" borderId="10" xfId="0" applyFont="1" applyFill="1" applyBorder="1" applyAlignment="1" applyProtection="1">
      <alignment horizontal="center"/>
      <protection locked="0"/>
    </xf>
    <xf numFmtId="0" fontId="87" fillId="0" borderId="10" xfId="0" applyFont="1" applyBorder="1" applyAlignment="1" applyProtection="1">
      <alignment horizontal="right" vertical="center"/>
      <protection locked="0"/>
    </xf>
    <xf numFmtId="4" fontId="6" fillId="0" borderId="10" xfId="63" applyNumberFormat="1" applyFont="1" applyBorder="1" applyAlignment="1" applyProtection="1">
      <alignment/>
      <protection locked="0"/>
    </xf>
    <xf numFmtId="4" fontId="6" fillId="40" borderId="10" xfId="63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4" fontId="11" fillId="34" borderId="10" xfId="0" applyNumberFormat="1" applyFont="1" applyFill="1" applyBorder="1" applyAlignment="1">
      <alignment horizontal="right"/>
    </xf>
    <xf numFmtId="4" fontId="13" fillId="35" borderId="10" xfId="0" applyNumberFormat="1" applyFont="1" applyFill="1" applyBorder="1" applyAlignment="1">
      <alignment horizontal="right"/>
    </xf>
    <xf numFmtId="3" fontId="6" fillId="39" borderId="10" xfId="63" applyNumberFormat="1" applyFont="1" applyFill="1" applyBorder="1" applyAlignment="1">
      <alignment/>
    </xf>
    <xf numFmtId="4" fontId="2" fillId="0" borderId="10" xfId="63" applyNumberFormat="1" applyFont="1" applyBorder="1" applyAlignment="1" applyProtection="1">
      <alignment/>
      <protection locked="0"/>
    </xf>
    <xf numFmtId="4" fontId="2" fillId="0" borderId="10" xfId="63" applyNumberFormat="1" applyFont="1" applyBorder="1" applyAlignment="1">
      <alignment/>
    </xf>
    <xf numFmtId="3" fontId="2" fillId="0" borderId="10" xfId="63" applyNumberFormat="1" applyFont="1" applyBorder="1" applyAlignment="1">
      <alignment/>
    </xf>
    <xf numFmtId="4" fontId="11" fillId="0" borderId="10" xfId="0" applyNumberFormat="1" applyFont="1" applyFill="1" applyBorder="1" applyAlignment="1" applyProtection="1">
      <alignment horizontal="right"/>
      <protection locked="0"/>
    </xf>
    <xf numFmtId="3" fontId="11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2" fillId="0" borderId="10" xfId="0" applyNumberFormat="1" applyFont="1" applyFill="1" applyBorder="1" applyAlignment="1">
      <alignment horizontal="right"/>
    </xf>
    <xf numFmtId="4" fontId="2" fillId="0" borderId="10" xfId="63" applyNumberFormat="1" applyFont="1" applyBorder="1" applyAlignment="1" applyProtection="1">
      <alignment horizontal="right"/>
      <protection locked="0"/>
    </xf>
    <xf numFmtId="4" fontId="8" fillId="0" borderId="10" xfId="0" applyNumberFormat="1" applyFont="1" applyFill="1" applyBorder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104775</xdr:rowOff>
    </xdr:from>
    <xdr:to>
      <xdr:col>4</xdr:col>
      <xdr:colOff>971550</xdr:colOff>
      <xdr:row>4</xdr:row>
      <xdr:rowOff>142875</xdr:rowOff>
    </xdr:to>
    <xdr:pic>
      <xdr:nvPicPr>
        <xdr:cNvPr id="1" name="Immagine 2" descr="lionlogo_2c_trasparente picc8 x 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04775"/>
          <a:ext cx="885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0</xdr:row>
      <xdr:rowOff>95250</xdr:rowOff>
    </xdr:from>
    <xdr:to>
      <xdr:col>3</xdr:col>
      <xdr:colOff>66675</xdr:colOff>
      <xdr:row>4</xdr:row>
      <xdr:rowOff>152400</xdr:rowOff>
    </xdr:to>
    <xdr:pic>
      <xdr:nvPicPr>
        <xdr:cNvPr id="1" name="Immagine 2" descr="lionlogo_2c_trasparente picc8 x 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95250"/>
          <a:ext cx="885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133350</xdr:rowOff>
    </xdr:from>
    <xdr:to>
      <xdr:col>4</xdr:col>
      <xdr:colOff>28575</xdr:colOff>
      <xdr:row>4</xdr:row>
      <xdr:rowOff>171450</xdr:rowOff>
    </xdr:to>
    <xdr:pic>
      <xdr:nvPicPr>
        <xdr:cNvPr id="1" name="Immagine 3" descr="lionlogo_2c_trasparente picc8 x 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33350"/>
          <a:ext cx="885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66675</xdr:rowOff>
    </xdr:from>
    <xdr:to>
      <xdr:col>4</xdr:col>
      <xdr:colOff>38100</xdr:colOff>
      <xdr:row>4</xdr:row>
      <xdr:rowOff>104775</xdr:rowOff>
    </xdr:to>
    <xdr:pic>
      <xdr:nvPicPr>
        <xdr:cNvPr id="1" name="Immagine 2" descr="lionlogo_2c_trasparente picc8 x 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6675"/>
          <a:ext cx="885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3">
      <selection activeCell="F52" sqref="F52"/>
    </sheetView>
  </sheetViews>
  <sheetFormatPr defaultColWidth="9.140625" defaultRowHeight="15"/>
  <cols>
    <col min="1" max="1" width="70.140625" style="0" customWidth="1"/>
    <col min="2" max="2" width="4.8515625" style="0" customWidth="1"/>
    <col min="3" max="3" width="8.7109375" style="0" customWidth="1"/>
    <col min="4" max="4" width="16.8515625" style="0" customWidth="1"/>
    <col min="5" max="5" width="18.28125" style="0" customWidth="1"/>
    <col min="6" max="6" width="9.7109375" style="0" customWidth="1"/>
  </cols>
  <sheetData>
    <row r="1" spans="1:8" ht="15.75">
      <c r="A1" s="11" t="s">
        <v>27</v>
      </c>
      <c r="B1" s="14"/>
      <c r="C1" s="13"/>
      <c r="D1" s="13"/>
      <c r="E1" s="8"/>
      <c r="F1" s="8"/>
      <c r="G1" s="8"/>
      <c r="H1" s="4"/>
    </row>
    <row r="2" spans="1:8" ht="15.75">
      <c r="A2" s="11" t="s">
        <v>35</v>
      </c>
      <c r="B2" s="14"/>
      <c r="C2" s="13"/>
      <c r="D2" s="13"/>
      <c r="E2" s="8"/>
      <c r="F2" s="8"/>
      <c r="G2" s="8"/>
      <c r="H2" s="4"/>
    </row>
    <row r="3" spans="1:8" ht="15.75">
      <c r="A3" s="12" t="s">
        <v>29</v>
      </c>
      <c r="B3" s="15"/>
      <c r="C3" s="16"/>
      <c r="D3" s="16"/>
      <c r="E3" s="6"/>
      <c r="F3" s="6"/>
      <c r="G3" s="6"/>
      <c r="H3" s="5"/>
    </row>
    <row r="4" spans="1:8" ht="15.75">
      <c r="A4" s="12" t="s">
        <v>34</v>
      </c>
      <c r="B4" s="15"/>
      <c r="C4" s="16"/>
      <c r="D4" s="16"/>
      <c r="E4" s="6"/>
      <c r="F4" s="6"/>
      <c r="G4" s="6"/>
      <c r="H4" s="5"/>
    </row>
    <row r="5" spans="1:8" ht="21.75" customHeight="1">
      <c r="A5" s="9" t="s">
        <v>28</v>
      </c>
      <c r="B5" s="7"/>
      <c r="C5" s="7"/>
      <c r="D5" s="8"/>
      <c r="E5" s="8"/>
      <c r="F5" s="8"/>
      <c r="G5" s="8"/>
      <c r="H5" s="8"/>
    </row>
    <row r="6" spans="1:8" ht="20.25" customHeight="1">
      <c r="A6" s="147" t="s">
        <v>0</v>
      </c>
      <c r="B6" s="3"/>
      <c r="C6" s="3" t="s">
        <v>1</v>
      </c>
      <c r="D6" s="1" t="s">
        <v>2</v>
      </c>
      <c r="E6" s="2" t="s">
        <v>3</v>
      </c>
      <c r="F6" s="1" t="s">
        <v>4</v>
      </c>
      <c r="G6" s="8"/>
      <c r="H6" s="8"/>
    </row>
    <row r="7" spans="1:6" ht="15" customHeight="1">
      <c r="A7" s="148" t="s">
        <v>5</v>
      </c>
      <c r="B7" s="124"/>
      <c r="C7" s="124"/>
      <c r="D7" s="183"/>
      <c r="E7" s="183"/>
      <c r="F7" s="155"/>
    </row>
    <row r="8" spans="1:6" ht="15" customHeight="1">
      <c r="A8" s="182" t="s">
        <v>165</v>
      </c>
      <c r="B8" s="124"/>
      <c r="C8" s="124"/>
      <c r="D8" s="183"/>
      <c r="E8" s="183"/>
      <c r="F8" s="155"/>
    </row>
    <row r="9" spans="1:6" ht="15" customHeight="1">
      <c r="A9" s="182"/>
      <c r="B9" s="124"/>
      <c r="C9" s="124"/>
      <c r="D9" s="183"/>
      <c r="E9" s="183"/>
      <c r="F9" s="155"/>
    </row>
    <row r="10" spans="1:6" ht="15" customHeight="1">
      <c r="A10" s="117" t="s">
        <v>6</v>
      </c>
      <c r="B10" s="161"/>
      <c r="C10" s="161"/>
      <c r="D10" s="81">
        <f>D8+D9</f>
        <v>0</v>
      </c>
      <c r="E10" s="81">
        <f>E8+E9</f>
        <v>0</v>
      </c>
      <c r="F10" s="162">
        <f>IF(E10&lt;&gt;0,E10/E52,0)</f>
        <v>0</v>
      </c>
    </row>
    <row r="11" spans="1:6" ht="15" customHeight="1">
      <c r="A11" s="148" t="s">
        <v>7</v>
      </c>
      <c r="B11" s="130"/>
      <c r="C11" s="130"/>
      <c r="D11" s="186"/>
      <c r="E11" s="183"/>
      <c r="F11" s="184"/>
    </row>
    <row r="12" spans="1:6" ht="15" customHeight="1">
      <c r="A12" s="111" t="s">
        <v>8</v>
      </c>
      <c r="B12" s="113"/>
      <c r="C12" s="130"/>
      <c r="D12" s="186"/>
      <c r="E12" s="183"/>
      <c r="F12" s="184"/>
    </row>
    <row r="13" spans="1:6" ht="15" customHeight="1">
      <c r="A13" s="100" t="s">
        <v>9</v>
      </c>
      <c r="B13" s="163"/>
      <c r="C13" s="163"/>
      <c r="D13" s="186"/>
      <c r="E13" s="183"/>
      <c r="F13" s="184"/>
    </row>
    <row r="14" spans="1:6" ht="15" customHeight="1">
      <c r="A14" s="100" t="s">
        <v>10</v>
      </c>
      <c r="B14" s="163"/>
      <c r="C14" s="164"/>
      <c r="D14" s="186"/>
      <c r="E14" s="183"/>
      <c r="F14" s="185"/>
    </row>
    <row r="15" spans="1:6" ht="15" customHeight="1">
      <c r="A15" s="103" t="s">
        <v>11</v>
      </c>
      <c r="B15" s="156"/>
      <c r="C15" s="156"/>
      <c r="D15" s="158">
        <f>D13+D14</f>
        <v>0</v>
      </c>
      <c r="E15" s="158">
        <f>E13+E14</f>
        <v>0</v>
      </c>
      <c r="F15" s="157">
        <f>IF(E15&lt;&gt;0,E15/E52,0)</f>
        <v>0</v>
      </c>
    </row>
    <row r="16" spans="1:6" ht="15" customHeight="1">
      <c r="A16" s="148" t="s">
        <v>12</v>
      </c>
      <c r="B16" s="113"/>
      <c r="C16" s="130"/>
      <c r="D16" s="186"/>
      <c r="E16" s="183"/>
      <c r="F16" s="187"/>
    </row>
    <row r="17" spans="1:6" ht="15" customHeight="1">
      <c r="A17" s="111" t="s">
        <v>13</v>
      </c>
      <c r="B17" s="113"/>
      <c r="C17" s="130"/>
      <c r="D17" s="186"/>
      <c r="E17" s="183"/>
      <c r="F17" s="187"/>
    </row>
    <row r="18" spans="1:6" ht="15" customHeight="1">
      <c r="A18" s="149" t="s">
        <v>14</v>
      </c>
      <c r="B18" s="163"/>
      <c r="C18" s="165"/>
      <c r="D18" s="186"/>
      <c r="E18" s="183"/>
      <c r="F18" s="184"/>
    </row>
    <row r="19" spans="1:6" ht="15" customHeight="1">
      <c r="A19" s="110" t="s">
        <v>127</v>
      </c>
      <c r="B19" s="163"/>
      <c r="C19" s="163"/>
      <c r="D19" s="186"/>
      <c r="E19" s="183"/>
      <c r="F19" s="184"/>
    </row>
    <row r="20" spans="1:6" ht="15" customHeight="1">
      <c r="A20" s="110" t="s">
        <v>128</v>
      </c>
      <c r="B20" s="163"/>
      <c r="C20" s="163"/>
      <c r="D20" s="186"/>
      <c r="E20" s="183"/>
      <c r="F20" s="184"/>
    </row>
    <row r="21" spans="1:6" ht="15" customHeight="1">
      <c r="A21" s="110"/>
      <c r="B21" s="163"/>
      <c r="C21" s="163"/>
      <c r="D21" s="186"/>
      <c r="E21" s="183"/>
      <c r="F21" s="184"/>
    </row>
    <row r="22" spans="1:6" ht="15" customHeight="1">
      <c r="A22" s="149" t="s">
        <v>15</v>
      </c>
      <c r="B22" s="163"/>
      <c r="C22" s="192"/>
      <c r="D22" s="193"/>
      <c r="E22" s="194"/>
      <c r="F22" s="195"/>
    </row>
    <row r="23" spans="1:6" ht="15" customHeight="1">
      <c r="A23" s="110" t="s">
        <v>129</v>
      </c>
      <c r="B23" s="163"/>
      <c r="C23" s="163"/>
      <c r="D23" s="186"/>
      <c r="E23" s="183"/>
      <c r="F23" s="184"/>
    </row>
    <row r="24" spans="1:6" ht="15" customHeight="1">
      <c r="A24" s="110" t="s">
        <v>130</v>
      </c>
      <c r="B24" s="163"/>
      <c r="C24" s="163"/>
      <c r="D24" s="186"/>
      <c r="E24" s="183"/>
      <c r="F24" s="184"/>
    </row>
    <row r="25" spans="1:6" ht="15" customHeight="1">
      <c r="A25" s="110" t="s">
        <v>131</v>
      </c>
      <c r="B25" s="163"/>
      <c r="C25" s="163"/>
      <c r="D25" s="188"/>
      <c r="E25" s="84"/>
      <c r="F25" s="184"/>
    </row>
    <row r="26" spans="1:6" ht="15" customHeight="1">
      <c r="A26" s="110"/>
      <c r="B26" s="163"/>
      <c r="C26" s="163"/>
      <c r="D26" s="188"/>
      <c r="E26" s="84"/>
      <c r="F26" s="184"/>
    </row>
    <row r="27" spans="1:6" ht="15" customHeight="1">
      <c r="A27" s="103" t="s">
        <v>16</v>
      </c>
      <c r="B27" s="159"/>
      <c r="C27" s="156"/>
      <c r="D27" s="158">
        <f>D19+D23+D24</f>
        <v>0</v>
      </c>
      <c r="E27" s="158">
        <f>E19+E23+E24</f>
        <v>0</v>
      </c>
      <c r="F27" s="157">
        <f>IF(E27&lt;&gt;0,E27/E52,0)</f>
        <v>0</v>
      </c>
    </row>
    <row r="28" spans="1:6" ht="15" customHeight="1">
      <c r="A28" s="103"/>
      <c r="B28" s="189"/>
      <c r="C28" s="189"/>
      <c r="D28" s="190"/>
      <c r="E28" s="190"/>
      <c r="F28" s="191"/>
    </row>
    <row r="29" spans="1:6" ht="15" customHeight="1">
      <c r="A29" s="103"/>
      <c r="B29" s="189"/>
      <c r="C29" s="189"/>
      <c r="D29" s="190"/>
      <c r="E29" s="190"/>
      <c r="F29" s="191"/>
    </row>
    <row r="30" spans="1:6" ht="15" customHeight="1">
      <c r="A30" s="103"/>
      <c r="B30" s="189"/>
      <c r="C30" s="189"/>
      <c r="D30" s="190"/>
      <c r="E30" s="190"/>
      <c r="F30" s="191"/>
    </row>
    <row r="31" spans="1:6" ht="15" customHeight="1">
      <c r="A31" s="103"/>
      <c r="B31" s="189"/>
      <c r="C31" s="189"/>
      <c r="D31" s="190"/>
      <c r="E31" s="190"/>
      <c r="F31" s="191"/>
    </row>
    <row r="32" spans="1:6" ht="15" customHeight="1">
      <c r="A32" s="103"/>
      <c r="B32" s="189"/>
      <c r="C32" s="189"/>
      <c r="D32" s="190"/>
      <c r="E32" s="190"/>
      <c r="F32" s="191"/>
    </row>
    <row r="33" spans="1:6" ht="15" customHeight="1">
      <c r="A33" s="103"/>
      <c r="B33" s="189"/>
      <c r="C33" s="189"/>
      <c r="D33" s="190"/>
      <c r="E33" s="190"/>
      <c r="F33" s="191"/>
    </row>
    <row r="34" spans="1:6" ht="15" customHeight="1">
      <c r="A34" s="111" t="s">
        <v>17</v>
      </c>
      <c r="B34" s="113"/>
      <c r="C34" s="130"/>
      <c r="D34" s="186"/>
      <c r="E34" s="183"/>
      <c r="F34" s="187"/>
    </row>
    <row r="35" spans="1:6" ht="15" customHeight="1">
      <c r="A35" s="110" t="s">
        <v>18</v>
      </c>
      <c r="B35" s="163"/>
      <c r="C35" s="165"/>
      <c r="D35" s="186"/>
      <c r="E35" s="183"/>
      <c r="F35" s="197"/>
    </row>
    <row r="36" spans="1:6" ht="15" customHeight="1">
      <c r="A36" s="110" t="s">
        <v>19</v>
      </c>
      <c r="B36" s="163"/>
      <c r="C36" s="165"/>
      <c r="D36" s="186"/>
      <c r="E36" s="183"/>
      <c r="F36" s="197"/>
    </row>
    <row r="37" spans="1:6" ht="15" customHeight="1">
      <c r="A37" s="100" t="s">
        <v>26</v>
      </c>
      <c r="B37" s="163"/>
      <c r="C37" s="163"/>
      <c r="D37" s="186"/>
      <c r="E37" s="183"/>
      <c r="F37" s="197"/>
    </row>
    <row r="38" spans="1:6" ht="15" customHeight="1">
      <c r="A38" s="100"/>
      <c r="B38" s="163"/>
      <c r="C38" s="163"/>
      <c r="D38" s="186"/>
      <c r="E38" s="183"/>
      <c r="F38" s="197"/>
    </row>
    <row r="39" spans="1:6" ht="15" customHeight="1">
      <c r="A39" s="100"/>
      <c r="B39" s="163"/>
      <c r="C39" s="163"/>
      <c r="D39" s="196"/>
      <c r="E39" s="183"/>
      <c r="F39" s="197"/>
    </row>
    <row r="40" spans="1:6" ht="15" customHeight="1">
      <c r="A40" s="103" t="s">
        <v>20</v>
      </c>
      <c r="B40" s="161"/>
      <c r="C40" s="161"/>
      <c r="D40" s="81">
        <f>D35+D36+D37</f>
        <v>0</v>
      </c>
      <c r="E40" s="81">
        <f>E35+E36+E37</f>
        <v>0</v>
      </c>
      <c r="F40" s="162">
        <f>IF(E40&lt;&gt;0,E40/E52,0)</f>
        <v>0</v>
      </c>
    </row>
    <row r="41" spans="1:6" ht="15" customHeight="1">
      <c r="A41" s="117" t="s">
        <v>21</v>
      </c>
      <c r="B41" s="161"/>
      <c r="C41" s="161"/>
      <c r="D41" s="166">
        <f>(D27+D40)</f>
        <v>0</v>
      </c>
      <c r="E41" s="166">
        <f>(E27+E40)</f>
        <v>0</v>
      </c>
      <c r="F41" s="204" t="s">
        <v>65</v>
      </c>
    </row>
    <row r="42" spans="1:6" ht="15" customHeight="1">
      <c r="A42" s="103"/>
      <c r="B42" s="198"/>
      <c r="C42" s="198"/>
      <c r="D42" s="201"/>
      <c r="E42" s="202"/>
      <c r="F42" s="203"/>
    </row>
    <row r="43" spans="1:6" ht="15" customHeight="1">
      <c r="A43" s="103"/>
      <c r="B43" s="198"/>
      <c r="C43" s="198"/>
      <c r="D43" s="201"/>
      <c r="E43" s="202"/>
      <c r="F43" s="203"/>
    </row>
    <row r="44" spans="1:6" ht="15" customHeight="1">
      <c r="A44" s="103"/>
      <c r="B44" s="198"/>
      <c r="C44" s="198"/>
      <c r="D44" s="201"/>
      <c r="E44" s="202"/>
      <c r="F44" s="203"/>
    </row>
    <row r="45" spans="1:6" ht="15" customHeight="1">
      <c r="A45" s="103"/>
      <c r="B45" s="198"/>
      <c r="C45" s="198"/>
      <c r="D45" s="201"/>
      <c r="E45" s="202"/>
      <c r="F45" s="203"/>
    </row>
    <row r="46" spans="1:6" ht="15" customHeight="1">
      <c r="A46" s="100" t="s">
        <v>25</v>
      </c>
      <c r="B46" s="198"/>
      <c r="C46" s="198"/>
      <c r="D46" s="201"/>
      <c r="E46" s="202"/>
      <c r="F46" s="203"/>
    </row>
    <row r="47" spans="1:6" ht="15" customHeight="1">
      <c r="A47" s="100" t="s">
        <v>32</v>
      </c>
      <c r="B47" s="198"/>
      <c r="C47" s="198"/>
      <c r="D47" s="201"/>
      <c r="E47" s="202"/>
      <c r="F47" s="203"/>
    </row>
    <row r="48" spans="1:6" ht="15" customHeight="1">
      <c r="A48" s="100" t="s">
        <v>33</v>
      </c>
      <c r="B48" s="198"/>
      <c r="C48" s="198"/>
      <c r="D48" s="201"/>
      <c r="E48" s="84"/>
      <c r="F48" s="203"/>
    </row>
    <row r="49" spans="1:6" ht="15" customHeight="1">
      <c r="A49" s="103" t="s">
        <v>23</v>
      </c>
      <c r="B49" s="171"/>
      <c r="C49" s="171"/>
      <c r="D49" s="172">
        <f>(D46+D47+D48)</f>
        <v>0</v>
      </c>
      <c r="E49" s="172">
        <f>(E46+E47+E48)</f>
        <v>0</v>
      </c>
      <c r="F49" s="162">
        <f>IF(E49&lt;&gt;0,E49/E52,0)</f>
        <v>0</v>
      </c>
    </row>
    <row r="50" spans="1:6" ht="15" customHeight="1">
      <c r="A50" s="103"/>
      <c r="B50" s="173"/>
      <c r="C50" s="173"/>
      <c r="D50" s="174"/>
      <c r="E50" s="169"/>
      <c r="F50" s="175"/>
    </row>
    <row r="51" spans="1:6" ht="15" customHeight="1">
      <c r="A51" s="103"/>
      <c r="B51" s="167"/>
      <c r="C51" s="167"/>
      <c r="D51" s="168"/>
      <c r="E51" s="169"/>
      <c r="F51" s="170"/>
    </row>
    <row r="52" spans="1:8" ht="15" customHeight="1">
      <c r="A52" s="150" t="s">
        <v>24</v>
      </c>
      <c r="B52" s="176"/>
      <c r="C52" s="176"/>
      <c r="D52" s="177">
        <f>D10+D41+D49</f>
        <v>0</v>
      </c>
      <c r="E52" s="177">
        <f>SUM(E10+E15+E27+E40+E49)</f>
        <v>0</v>
      </c>
      <c r="F52" s="178">
        <v>1</v>
      </c>
      <c r="H52" s="10"/>
    </row>
    <row r="53" spans="1:6" ht="15" customHeight="1">
      <c r="A53" s="151"/>
      <c r="B53" s="179"/>
      <c r="C53" s="179"/>
      <c r="D53" s="180"/>
      <c r="E53" s="181"/>
      <c r="F53" s="175"/>
    </row>
    <row r="54" spans="1:6" ht="15" customHeight="1">
      <c r="A54" s="152" t="s">
        <v>30</v>
      </c>
      <c r="B54" s="167"/>
      <c r="C54" s="167"/>
      <c r="D54" s="168"/>
      <c r="E54" s="169"/>
      <c r="F54" s="170"/>
    </row>
    <row r="55" spans="1:6" ht="15" customHeight="1">
      <c r="A55" s="153" t="s">
        <v>22</v>
      </c>
      <c r="B55" s="200"/>
      <c r="C55" s="200"/>
      <c r="D55" s="201"/>
      <c r="E55" s="202"/>
      <c r="F55" s="203"/>
    </row>
    <row r="56" spans="1:6" ht="15" customHeight="1">
      <c r="A56" s="27" t="s">
        <v>158</v>
      </c>
      <c r="B56" s="200"/>
      <c r="C56" s="200"/>
      <c r="D56" s="201"/>
      <c r="E56" s="202"/>
      <c r="F56" s="203"/>
    </row>
    <row r="57" spans="1:6" ht="15" customHeight="1">
      <c r="A57" s="27" t="s">
        <v>159</v>
      </c>
      <c r="B57" s="200"/>
      <c r="C57" s="200"/>
      <c r="D57" s="201"/>
      <c r="E57" s="202"/>
      <c r="F57" s="203"/>
    </row>
    <row r="58" spans="1:6" ht="15" customHeight="1">
      <c r="A58" s="27" t="s">
        <v>160</v>
      </c>
      <c r="B58" s="200"/>
      <c r="C58" s="200"/>
      <c r="D58" s="201"/>
      <c r="E58" s="202"/>
      <c r="F58" s="203"/>
    </row>
    <row r="59" spans="1:6" ht="15" customHeight="1">
      <c r="A59" s="27" t="s">
        <v>161</v>
      </c>
      <c r="B59" s="200"/>
      <c r="C59" s="200"/>
      <c r="D59" s="201"/>
      <c r="E59" s="202"/>
      <c r="F59" s="203"/>
    </row>
    <row r="60" spans="1:6" ht="15" customHeight="1">
      <c r="A60" s="27" t="s">
        <v>162</v>
      </c>
      <c r="B60" s="200"/>
      <c r="C60" s="200"/>
      <c r="D60" s="201"/>
      <c r="E60" s="202"/>
      <c r="F60" s="203"/>
    </row>
    <row r="61" spans="1:6" ht="15" customHeight="1">
      <c r="A61" s="27" t="s">
        <v>163</v>
      </c>
      <c r="B61" s="200"/>
      <c r="C61" s="200"/>
      <c r="D61" s="201"/>
      <c r="E61" s="202"/>
      <c r="F61" s="203"/>
    </row>
    <row r="62" spans="1:6" ht="15" customHeight="1">
      <c r="A62" s="154" t="s">
        <v>31</v>
      </c>
      <c r="B62" s="160"/>
      <c r="C62" s="160"/>
      <c r="D62" s="38"/>
      <c r="E62" s="34">
        <f>E56+E57+E58+E59+E60+E61</f>
        <v>0</v>
      </c>
      <c r="F62" s="205"/>
    </row>
  </sheetData>
  <sheetProtection formatCells="0" insertColumns="0" insertRows="0" deleteColumns="0" deleteRows="0" select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52.421875" style="0" customWidth="1"/>
    <col min="2" max="2" width="16.7109375" style="0" customWidth="1"/>
    <col min="3" max="3" width="17.140625" style="0" customWidth="1"/>
  </cols>
  <sheetData>
    <row r="1" ht="15">
      <c r="A1" s="11" t="s">
        <v>27</v>
      </c>
    </row>
    <row r="2" ht="15">
      <c r="A2" s="11" t="s">
        <v>35</v>
      </c>
    </row>
    <row r="3" ht="15.75">
      <c r="A3" s="12" t="s">
        <v>29</v>
      </c>
    </row>
    <row r="4" ht="15.75">
      <c r="A4" s="12" t="s">
        <v>34</v>
      </c>
    </row>
    <row r="5" ht="21" thickBot="1">
      <c r="A5" s="9" t="s">
        <v>28</v>
      </c>
    </row>
    <row r="6" spans="1:4" ht="32.25" thickTop="1">
      <c r="A6" s="17" t="s">
        <v>36</v>
      </c>
      <c r="B6" s="18" t="s">
        <v>2</v>
      </c>
      <c r="C6" s="19" t="s">
        <v>3</v>
      </c>
      <c r="D6" s="18" t="s">
        <v>4</v>
      </c>
    </row>
    <row r="7" spans="1:4" ht="20.25">
      <c r="A7" s="20" t="s">
        <v>37</v>
      </c>
      <c r="B7" s="21"/>
      <c r="C7" s="22"/>
      <c r="D7" s="23"/>
    </row>
    <row r="8" spans="1:4" ht="20.25">
      <c r="A8" s="24" t="s">
        <v>38</v>
      </c>
      <c r="B8" s="23"/>
      <c r="C8" s="25"/>
      <c r="D8" s="26"/>
    </row>
    <row r="9" spans="1:4" ht="15" customHeight="1">
      <c r="A9" s="27" t="s">
        <v>39</v>
      </c>
      <c r="B9" s="28"/>
      <c r="C9" s="25"/>
      <c r="D9" s="26"/>
    </row>
    <row r="10" spans="1:4" ht="15" customHeight="1">
      <c r="A10" s="27" t="s">
        <v>40</v>
      </c>
      <c r="B10" s="28"/>
      <c r="C10" s="30"/>
      <c r="D10" s="26"/>
    </row>
    <row r="11" spans="1:4" ht="15">
      <c r="A11" s="27"/>
      <c r="B11" s="31"/>
      <c r="C11" s="32"/>
      <c r="D11" s="26"/>
    </row>
    <row r="12" spans="1:4" ht="15">
      <c r="A12" s="33" t="s">
        <v>41</v>
      </c>
      <c r="B12" s="34">
        <f>B9+B10+B11</f>
        <v>0</v>
      </c>
      <c r="C12" s="34">
        <f>C9+C10+C11</f>
        <v>0</v>
      </c>
      <c r="D12" s="207">
        <f>IF(C12&lt;&gt;0,C12/C38,0)</f>
        <v>0</v>
      </c>
    </row>
    <row r="13" spans="1:4" ht="20.25">
      <c r="A13" s="27"/>
      <c r="B13" s="23"/>
      <c r="C13" s="25"/>
      <c r="D13" s="26"/>
    </row>
    <row r="14" spans="1:4" ht="20.25">
      <c r="A14" s="24" t="s">
        <v>42</v>
      </c>
      <c r="B14" s="23"/>
      <c r="C14" s="25"/>
      <c r="D14" s="26"/>
    </row>
    <row r="15" spans="1:4" ht="15" customHeight="1">
      <c r="A15" s="27" t="s">
        <v>54</v>
      </c>
      <c r="B15" s="36"/>
      <c r="C15" s="29"/>
      <c r="D15" s="26"/>
    </row>
    <row r="16" spans="1:4" ht="15" customHeight="1">
      <c r="A16" s="27" t="s">
        <v>55</v>
      </c>
      <c r="B16" s="36"/>
      <c r="C16" s="30"/>
      <c r="D16" s="26"/>
    </row>
    <row r="17" spans="1:4" ht="15" customHeight="1">
      <c r="A17" s="27" t="s">
        <v>56</v>
      </c>
      <c r="B17" s="31"/>
      <c r="C17" s="30"/>
      <c r="D17" s="26"/>
    </row>
    <row r="18" spans="1:4" ht="15">
      <c r="A18" s="27"/>
      <c r="B18" s="31"/>
      <c r="C18" s="32"/>
      <c r="D18" s="26"/>
    </row>
    <row r="19" spans="1:4" ht="15">
      <c r="A19" s="33" t="s">
        <v>43</v>
      </c>
      <c r="B19" s="34">
        <f>B14+B15+B16</f>
        <v>0</v>
      </c>
      <c r="C19" s="34">
        <f>C14+C15+C16+C17</f>
        <v>0</v>
      </c>
      <c r="D19" s="207">
        <f>IF(C19&lt;&gt;0,C19/C38,0)</f>
        <v>0</v>
      </c>
    </row>
    <row r="20" spans="1:4" ht="20.25">
      <c r="A20" s="24" t="s">
        <v>44</v>
      </c>
      <c r="B20" s="23"/>
      <c r="C20" s="25"/>
      <c r="D20" s="26"/>
    </row>
    <row r="21" spans="1:4" ht="15" customHeight="1">
      <c r="A21" s="27" t="s">
        <v>57</v>
      </c>
      <c r="B21" s="29"/>
      <c r="C21" s="29"/>
      <c r="D21" s="23"/>
    </row>
    <row r="22" spans="1:4" ht="15" customHeight="1">
      <c r="A22" s="27" t="s">
        <v>58</v>
      </c>
      <c r="B22" s="29"/>
      <c r="C22" s="30"/>
      <c r="D22" s="21"/>
    </row>
    <row r="23" spans="1:4" ht="15" customHeight="1">
      <c r="A23" s="27" t="s">
        <v>59</v>
      </c>
      <c r="B23" s="29"/>
      <c r="C23" s="30"/>
      <c r="D23" s="21"/>
    </row>
    <row r="24" spans="1:4" ht="15" customHeight="1">
      <c r="A24" s="27" t="s">
        <v>60</v>
      </c>
      <c r="B24" s="29"/>
      <c r="C24" s="30"/>
      <c r="D24" s="23"/>
    </row>
    <row r="25" spans="1:4" ht="15" customHeight="1">
      <c r="A25" s="27" t="s">
        <v>61</v>
      </c>
      <c r="B25" s="29"/>
      <c r="C25" s="30"/>
      <c r="D25" s="21"/>
    </row>
    <row r="26" spans="1:4" ht="15" customHeight="1">
      <c r="A26" s="27" t="s">
        <v>62</v>
      </c>
      <c r="B26" s="29"/>
      <c r="C26" s="30"/>
      <c r="D26" s="21"/>
    </row>
    <row r="27" spans="1:4" ht="15" customHeight="1">
      <c r="A27" s="27" t="s">
        <v>63</v>
      </c>
      <c r="B27" s="29"/>
      <c r="C27" s="30"/>
      <c r="D27" s="21"/>
    </row>
    <row r="28" spans="1:4" ht="15">
      <c r="A28" s="27" t="s">
        <v>64</v>
      </c>
      <c r="B28" s="37"/>
      <c r="C28" s="30"/>
      <c r="D28" s="21"/>
    </row>
    <row r="29" spans="1:4" ht="15">
      <c r="A29" s="33" t="s">
        <v>45</v>
      </c>
      <c r="B29" s="38">
        <f>B21+B22+B23+B24+B25+B26+B11</f>
        <v>0</v>
      </c>
      <c r="C29" s="206">
        <f>C21+C22+C23+C24+C25+C26+C27+C28</f>
        <v>0</v>
      </c>
      <c r="D29" s="207">
        <f>IF(C29&lt;&gt;0,C29/C38,0)</f>
        <v>0</v>
      </c>
    </row>
    <row r="30" spans="1:4" ht="15">
      <c r="A30" s="39" t="s">
        <v>46</v>
      </c>
      <c r="B30" s="40">
        <f>B12+B19+B29</f>
        <v>0</v>
      </c>
      <c r="C30" s="40">
        <f>C12+C19+C29</f>
        <v>0</v>
      </c>
      <c r="D30" s="35" t="s">
        <v>65</v>
      </c>
    </row>
    <row r="31" spans="1:4" ht="20.25">
      <c r="A31" s="20" t="s">
        <v>47</v>
      </c>
      <c r="B31" s="23"/>
      <c r="C31" s="25"/>
      <c r="D31" s="21"/>
    </row>
    <row r="32" spans="1:4" ht="15" customHeight="1">
      <c r="A32" s="27" t="s">
        <v>48</v>
      </c>
      <c r="B32" s="41"/>
      <c r="C32" s="29"/>
      <c r="D32" s="21"/>
    </row>
    <row r="33" spans="1:4" ht="15">
      <c r="A33" s="42" t="s">
        <v>49</v>
      </c>
      <c r="B33" s="43">
        <f>+B32</f>
        <v>0</v>
      </c>
      <c r="C33" s="43">
        <f>+C32</f>
        <v>0</v>
      </c>
      <c r="D33" s="207">
        <f>IF(C33&lt;&gt;0,C33/C38,0)</f>
        <v>0</v>
      </c>
    </row>
    <row r="34" spans="1:4" ht="20.25">
      <c r="A34" s="20" t="s">
        <v>50</v>
      </c>
      <c r="B34" s="23"/>
      <c r="C34" s="25"/>
      <c r="D34" s="21"/>
    </row>
    <row r="35" spans="1:4" ht="15" customHeight="1">
      <c r="A35" s="27" t="s">
        <v>51</v>
      </c>
      <c r="B35" s="36"/>
      <c r="C35" s="44"/>
      <c r="D35" s="21"/>
    </row>
    <row r="36" spans="1:4" ht="15">
      <c r="A36" s="42" t="s">
        <v>52</v>
      </c>
      <c r="B36" s="43">
        <f>+B35</f>
        <v>0</v>
      </c>
      <c r="C36" s="43">
        <f>+C35</f>
        <v>0</v>
      </c>
      <c r="D36" s="207">
        <f>IF(C36&lt;&gt;0,C36/C38,0)</f>
        <v>0</v>
      </c>
    </row>
    <row r="37" spans="1:4" ht="15">
      <c r="A37" s="27"/>
      <c r="B37" s="21"/>
      <c r="C37" s="22"/>
      <c r="D37" s="21"/>
    </row>
    <row r="38" spans="1:4" ht="15">
      <c r="A38" s="45" t="s">
        <v>53</v>
      </c>
      <c r="B38" s="46">
        <f>SUM(B30+B33+B36)</f>
        <v>0</v>
      </c>
      <c r="C38" s="46">
        <f>SUM(C30+C33+C36)</f>
        <v>0</v>
      </c>
      <c r="D38" s="47">
        <v>1</v>
      </c>
    </row>
    <row r="39" spans="1:4" ht="15">
      <c r="A39" s="48"/>
      <c r="B39" s="49"/>
      <c r="C39" s="50"/>
      <c r="D39" s="51"/>
    </row>
    <row r="40" spans="1:4" ht="15">
      <c r="A40" s="48"/>
      <c r="B40" s="49"/>
      <c r="C40" s="50"/>
      <c r="D40" s="51"/>
    </row>
    <row r="41" spans="1:4" ht="20.25">
      <c r="A41" s="52" t="s">
        <v>30</v>
      </c>
      <c r="B41" s="23"/>
      <c r="C41" s="25"/>
      <c r="D41" s="21"/>
    </row>
    <row r="42" spans="1:4" ht="20.25">
      <c r="A42" s="20" t="s">
        <v>22</v>
      </c>
      <c r="B42" s="23"/>
      <c r="C42" s="25"/>
      <c r="D42" s="21"/>
    </row>
    <row r="43" spans="1:4" ht="15" customHeight="1">
      <c r="A43" s="27" t="s">
        <v>158</v>
      </c>
      <c r="B43" s="21"/>
      <c r="C43" s="30"/>
      <c r="D43" s="26"/>
    </row>
    <row r="44" spans="1:4" ht="15" customHeight="1">
      <c r="A44" s="27" t="s">
        <v>159</v>
      </c>
      <c r="B44" s="21"/>
      <c r="C44" s="30"/>
      <c r="D44" s="26"/>
    </row>
    <row r="45" spans="1:4" ht="15" customHeight="1">
      <c r="A45" s="27" t="s">
        <v>160</v>
      </c>
      <c r="B45" s="21"/>
      <c r="C45" s="30"/>
      <c r="D45" s="26"/>
    </row>
    <row r="46" spans="1:4" ht="15" customHeight="1">
      <c r="A46" s="27" t="s">
        <v>161</v>
      </c>
      <c r="B46" s="21"/>
      <c r="C46" s="30"/>
      <c r="D46" s="26"/>
    </row>
    <row r="47" spans="1:4" ht="15" customHeight="1">
      <c r="A47" s="27" t="s">
        <v>162</v>
      </c>
      <c r="B47" s="21"/>
      <c r="C47" s="30"/>
      <c r="D47" s="26"/>
    </row>
    <row r="48" spans="1:4" ht="15" customHeight="1">
      <c r="A48" s="27" t="s">
        <v>163</v>
      </c>
      <c r="B48" s="21"/>
      <c r="C48" s="30"/>
      <c r="D48" s="26"/>
    </row>
    <row r="49" spans="1:4" ht="15">
      <c r="A49" s="53" t="s">
        <v>31</v>
      </c>
      <c r="B49" s="38"/>
      <c r="C49" s="34">
        <f>C43+C44+C45+C46+C47+C48</f>
        <v>0</v>
      </c>
      <c r="D49" s="40"/>
    </row>
  </sheetData>
  <sheetProtection formatCells="0" insertColumns="0" insertRows="0" deleteColumns="0" deleteRows="0" selectLockedCells="1"/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6.00390625" style="0" customWidth="1"/>
    <col min="2" max="2" width="9.140625" style="0" customWidth="1"/>
    <col min="3" max="3" width="11.28125" style="0" customWidth="1"/>
    <col min="4" max="4" width="13.28125" style="0" customWidth="1"/>
    <col min="5" max="5" width="10.140625" style="0" customWidth="1"/>
    <col min="6" max="6" width="12.28125" style="0" bestFit="1" customWidth="1"/>
  </cols>
  <sheetData>
    <row r="1" spans="1:4" ht="15.75">
      <c r="A1" s="11" t="s">
        <v>27</v>
      </c>
      <c r="B1" s="13"/>
      <c r="C1" s="13"/>
      <c r="D1" s="8"/>
    </row>
    <row r="2" spans="1:4" ht="15.75">
      <c r="A2" s="11" t="s">
        <v>35</v>
      </c>
      <c r="B2" s="13"/>
      <c r="C2" s="13"/>
      <c r="D2" s="8"/>
    </row>
    <row r="3" spans="1:4" ht="15.75">
      <c r="A3" s="146" t="s">
        <v>29</v>
      </c>
      <c r="B3" s="16"/>
      <c r="C3" s="16"/>
      <c r="D3" s="6"/>
    </row>
    <row r="4" spans="1:4" ht="15.75">
      <c r="A4" s="146" t="s">
        <v>124</v>
      </c>
      <c r="B4" s="16"/>
      <c r="C4" s="16"/>
      <c r="D4" s="6"/>
    </row>
    <row r="5" ht="15">
      <c r="A5" s="145"/>
    </row>
    <row r="6" spans="1:5" ht="21" thickBot="1">
      <c r="A6" s="54" t="s">
        <v>86</v>
      </c>
      <c r="B6" s="54"/>
      <c r="C6" s="54"/>
      <c r="D6" s="55"/>
      <c r="E6" s="54"/>
    </row>
    <row r="7" spans="1:6" ht="21" thickTop="1">
      <c r="A7" s="17" t="s">
        <v>66</v>
      </c>
      <c r="B7" s="119" t="s">
        <v>1</v>
      </c>
      <c r="C7" s="120" t="s">
        <v>2</v>
      </c>
      <c r="D7" s="121" t="s">
        <v>3</v>
      </c>
      <c r="E7" s="122" t="s">
        <v>126</v>
      </c>
      <c r="F7" s="123" t="s">
        <v>4</v>
      </c>
    </row>
    <row r="8" spans="1:6" ht="15">
      <c r="A8" s="56"/>
      <c r="B8" s="124"/>
      <c r="C8" s="125"/>
      <c r="D8" s="126"/>
      <c r="E8" s="127"/>
      <c r="F8" s="128"/>
    </row>
    <row r="9" spans="1:6" ht="20.25">
      <c r="A9" s="98" t="s">
        <v>67</v>
      </c>
      <c r="B9" s="124"/>
      <c r="C9" s="125"/>
      <c r="D9" s="126"/>
      <c r="E9" s="129"/>
      <c r="F9" s="128"/>
    </row>
    <row r="10" spans="1:6" ht="18">
      <c r="A10" s="99" t="s">
        <v>68</v>
      </c>
      <c r="B10" s="88"/>
      <c r="C10" s="89"/>
      <c r="D10" s="84"/>
      <c r="E10" s="208"/>
      <c r="F10" s="86"/>
    </row>
    <row r="11" spans="1:6" ht="15">
      <c r="A11" s="100" t="s">
        <v>87</v>
      </c>
      <c r="B11" s="94"/>
      <c r="C11" s="84"/>
      <c r="D11" s="84"/>
      <c r="E11" s="209"/>
      <c r="F11" s="86"/>
    </row>
    <row r="12" spans="1:6" ht="15">
      <c r="A12" s="100" t="s">
        <v>109</v>
      </c>
      <c r="B12" s="94"/>
      <c r="C12" s="84"/>
      <c r="D12" s="84"/>
      <c r="E12" s="209"/>
      <c r="F12" s="86"/>
    </row>
    <row r="13" spans="1:6" ht="15">
      <c r="A13" s="100"/>
      <c r="B13" s="94"/>
      <c r="C13" s="84"/>
      <c r="D13" s="84"/>
      <c r="E13" s="209"/>
      <c r="F13" s="86"/>
    </row>
    <row r="14" spans="1:6" ht="15">
      <c r="A14" s="101" t="s">
        <v>71</v>
      </c>
      <c r="B14" s="59"/>
      <c r="C14" s="78">
        <f>C11+C12+C13</f>
        <v>0</v>
      </c>
      <c r="D14" s="78">
        <f>D11+D12+D13</f>
        <v>0</v>
      </c>
      <c r="E14" s="79">
        <f>IF(D20&lt;&gt;0,D14/D20,0)</f>
        <v>0</v>
      </c>
      <c r="F14" s="62"/>
    </row>
    <row r="15" spans="1:6" ht="15">
      <c r="A15" s="100" t="s">
        <v>69</v>
      </c>
      <c r="B15" s="94"/>
      <c r="C15" s="84"/>
      <c r="D15" s="84"/>
      <c r="E15" s="87"/>
      <c r="F15" s="86"/>
    </row>
    <row r="16" spans="1:6" ht="15">
      <c r="A16" s="102" t="s">
        <v>88</v>
      </c>
      <c r="B16" s="94"/>
      <c r="C16" s="84"/>
      <c r="D16" s="84"/>
      <c r="E16" s="87"/>
      <c r="F16" s="86"/>
    </row>
    <row r="17" spans="1:6" ht="15">
      <c r="A17" s="100" t="s">
        <v>65</v>
      </c>
      <c r="B17" s="94"/>
      <c r="C17" s="84"/>
      <c r="D17" s="84"/>
      <c r="E17" s="87"/>
      <c r="F17" s="86"/>
    </row>
    <row r="18" spans="1:6" ht="15">
      <c r="A18" s="101" t="s">
        <v>71</v>
      </c>
      <c r="B18" s="58"/>
      <c r="C18" s="80">
        <f>C15+C16+C17</f>
        <v>0</v>
      </c>
      <c r="D18" s="80">
        <f>D15+D16+D17</f>
        <v>0</v>
      </c>
      <c r="E18" s="79">
        <f>IF(D20&lt;&gt;0,D18/D20,0)</f>
        <v>0</v>
      </c>
      <c r="F18" s="62"/>
    </row>
    <row r="19" spans="1:6" ht="15">
      <c r="A19" s="100"/>
      <c r="B19" s="94"/>
      <c r="C19" s="93"/>
      <c r="D19" s="132"/>
      <c r="E19" s="87"/>
      <c r="F19" s="86"/>
    </row>
    <row r="20" spans="1:6" ht="15">
      <c r="A20" s="103" t="s">
        <v>70</v>
      </c>
      <c r="B20" s="57"/>
      <c r="C20" s="81">
        <f>C14+C18</f>
        <v>0</v>
      </c>
      <c r="D20" s="81">
        <f>D14+D18</f>
        <v>0</v>
      </c>
      <c r="E20" s="82"/>
      <c r="F20" s="83">
        <f>IF(D20&lt;&gt;0,D20/D112,0)</f>
        <v>0</v>
      </c>
    </row>
    <row r="21" spans="1:6" ht="18">
      <c r="A21" s="99" t="s">
        <v>89</v>
      </c>
      <c r="B21" s="88"/>
      <c r="C21" s="89"/>
      <c r="D21" s="84"/>
      <c r="E21" s="90"/>
      <c r="F21" s="86"/>
    </row>
    <row r="22" spans="1:6" ht="15" customHeight="1">
      <c r="A22" s="104" t="s">
        <v>91</v>
      </c>
      <c r="B22" s="91"/>
      <c r="C22" s="84"/>
      <c r="D22" s="84"/>
      <c r="E22" s="87"/>
      <c r="F22" s="86"/>
    </row>
    <row r="23" spans="1:6" ht="15" customHeight="1">
      <c r="A23" s="105" t="s">
        <v>90</v>
      </c>
      <c r="B23" s="91"/>
      <c r="C23" s="84"/>
      <c r="D23" s="84"/>
      <c r="E23" s="92"/>
      <c r="F23" s="86"/>
    </row>
    <row r="24" spans="1:6" ht="15" customHeight="1">
      <c r="A24" s="105"/>
      <c r="B24" s="91"/>
      <c r="C24" s="84"/>
      <c r="D24" s="84"/>
      <c r="E24" s="92"/>
      <c r="F24" s="86"/>
    </row>
    <row r="25" spans="1:6" ht="15" customHeight="1">
      <c r="A25" s="105"/>
      <c r="B25" s="91"/>
      <c r="C25" s="84"/>
      <c r="D25" s="84"/>
      <c r="E25" s="92"/>
      <c r="F25" s="86"/>
    </row>
    <row r="26" spans="1:6" ht="15" customHeight="1">
      <c r="A26" s="101" t="s">
        <v>71</v>
      </c>
      <c r="B26" s="58"/>
      <c r="C26" s="68">
        <f>C22+C23</f>
        <v>0</v>
      </c>
      <c r="D26" s="68">
        <f>D22+D23+D24+D25</f>
        <v>0</v>
      </c>
      <c r="E26" s="67">
        <f>IF(D38&lt;&gt;0,D26/D38,0)</f>
        <v>0</v>
      </c>
      <c r="F26" s="62"/>
    </row>
    <row r="27" spans="1:6" ht="25.5" customHeight="1">
      <c r="A27" s="106" t="s">
        <v>104</v>
      </c>
      <c r="B27" s="91"/>
      <c r="C27" s="84"/>
      <c r="D27" s="84"/>
      <c r="E27" s="92"/>
      <c r="F27" s="86"/>
    </row>
    <row r="28" spans="1:6" ht="15" customHeight="1">
      <c r="A28" s="105" t="s">
        <v>93</v>
      </c>
      <c r="B28" s="91"/>
      <c r="C28" s="84"/>
      <c r="D28" s="84"/>
      <c r="E28" s="92"/>
      <c r="F28" s="86"/>
    </row>
    <row r="29" spans="1:6" ht="15" customHeight="1">
      <c r="A29" s="105" t="s">
        <v>94</v>
      </c>
      <c r="B29" s="91"/>
      <c r="C29" s="84"/>
      <c r="D29" s="84"/>
      <c r="E29" s="92"/>
      <c r="F29" s="86"/>
    </row>
    <row r="30" spans="1:6" ht="15" customHeight="1">
      <c r="A30" s="105" t="s">
        <v>95</v>
      </c>
      <c r="B30" s="91"/>
      <c r="C30" s="84"/>
      <c r="D30" s="84"/>
      <c r="E30" s="92"/>
      <c r="F30" s="86"/>
    </row>
    <row r="31" spans="1:6" ht="15" customHeight="1">
      <c r="A31" s="105" t="s">
        <v>96</v>
      </c>
      <c r="B31" s="93"/>
      <c r="C31" s="84"/>
      <c r="D31" s="84"/>
      <c r="E31" s="92"/>
      <c r="F31" s="86"/>
    </row>
    <row r="32" spans="1:6" ht="15" customHeight="1">
      <c r="A32" s="107" t="s">
        <v>97</v>
      </c>
      <c r="B32" s="93"/>
      <c r="C32" s="84"/>
      <c r="D32" s="84"/>
      <c r="E32" s="92"/>
      <c r="F32" s="86"/>
    </row>
    <row r="33" spans="1:6" ht="15" customHeight="1">
      <c r="A33" s="108" t="s">
        <v>92</v>
      </c>
      <c r="B33" s="93"/>
      <c r="C33" s="84"/>
      <c r="D33" s="84"/>
      <c r="E33" s="92"/>
      <c r="F33" s="86"/>
    </row>
    <row r="34" spans="1:6" ht="15" customHeight="1">
      <c r="A34" s="108" t="s">
        <v>98</v>
      </c>
      <c r="B34" s="93"/>
      <c r="C34" s="84"/>
      <c r="D34" s="84"/>
      <c r="E34" s="92"/>
      <c r="F34" s="86"/>
    </row>
    <row r="35" spans="1:6" ht="15" customHeight="1">
      <c r="A35" s="109"/>
      <c r="B35" s="93"/>
      <c r="C35" s="84"/>
      <c r="D35" s="84"/>
      <c r="E35" s="92"/>
      <c r="F35" s="86"/>
    </row>
    <row r="36" spans="1:6" ht="15" customHeight="1">
      <c r="A36" s="109"/>
      <c r="B36" s="93"/>
      <c r="C36" s="84"/>
      <c r="D36" s="84"/>
      <c r="E36" s="92"/>
      <c r="F36" s="86"/>
    </row>
    <row r="37" spans="1:6" ht="15" customHeight="1">
      <c r="A37" s="101" t="s">
        <v>71</v>
      </c>
      <c r="B37" s="58"/>
      <c r="C37" s="68">
        <f>C27+C28+C29+C30+C31+C32+C33+C34+C35</f>
        <v>0</v>
      </c>
      <c r="D37" s="68">
        <f>D27+D28+D29+D30+D31+D32+D33+D34+D35+D36</f>
        <v>0</v>
      </c>
      <c r="E37" s="67">
        <f>IF(D37&lt;&gt;0,D37/D38,0)</f>
        <v>0</v>
      </c>
      <c r="F37" s="62"/>
    </row>
    <row r="38" spans="1:6" ht="15">
      <c r="A38" s="103" t="s">
        <v>72</v>
      </c>
      <c r="B38" s="57"/>
      <c r="C38" s="69">
        <f>C26+C37</f>
        <v>0</v>
      </c>
      <c r="D38" s="69">
        <f>D26+D37</f>
        <v>0</v>
      </c>
      <c r="E38" s="70"/>
      <c r="F38" s="71">
        <f>IF(D38&lt;&gt;0,D38/D112,0)</f>
        <v>0</v>
      </c>
    </row>
    <row r="39" spans="1:6" ht="15">
      <c r="A39" s="103"/>
      <c r="B39" s="93"/>
      <c r="C39" s="94"/>
      <c r="D39" s="95"/>
      <c r="E39" s="92"/>
      <c r="F39" s="86"/>
    </row>
    <row r="40" spans="1:6" ht="15">
      <c r="A40" s="103"/>
      <c r="B40" s="93"/>
      <c r="C40" s="94"/>
      <c r="D40" s="95"/>
      <c r="E40" s="92"/>
      <c r="F40" s="86"/>
    </row>
    <row r="41" spans="1:6" ht="18">
      <c r="A41" s="99" t="s">
        <v>99</v>
      </c>
      <c r="B41" s="88"/>
      <c r="C41" s="96"/>
      <c r="D41" s="96"/>
      <c r="E41" s="90"/>
      <c r="F41" s="86"/>
    </row>
    <row r="42" spans="1:6" ht="15">
      <c r="A42" s="110" t="s">
        <v>100</v>
      </c>
      <c r="B42" s="93"/>
      <c r="C42" s="84"/>
      <c r="D42" s="84"/>
      <c r="E42" s="92"/>
      <c r="F42" s="86"/>
    </row>
    <row r="43" spans="1:6" ht="15">
      <c r="A43" s="110"/>
      <c r="B43" s="93"/>
      <c r="C43" s="84"/>
      <c r="D43" s="84"/>
      <c r="E43" s="92"/>
      <c r="F43" s="86"/>
    </row>
    <row r="44" spans="1:6" ht="15">
      <c r="A44" s="101" t="s">
        <v>71</v>
      </c>
      <c r="B44" s="58"/>
      <c r="C44" s="68">
        <f>C42+C43</f>
        <v>0</v>
      </c>
      <c r="D44" s="68">
        <f>D42+D43</f>
        <v>0</v>
      </c>
      <c r="E44" s="67">
        <f>IF(D44&lt;&gt;0,D44/D54,0)</f>
        <v>0</v>
      </c>
      <c r="F44" s="62"/>
    </row>
    <row r="45" spans="1:6" ht="15">
      <c r="A45" s="101"/>
      <c r="B45" s="93"/>
      <c r="C45" s="84"/>
      <c r="D45" s="84"/>
      <c r="E45" s="92"/>
      <c r="F45" s="86"/>
    </row>
    <row r="46" spans="1:6" ht="15">
      <c r="A46" s="100" t="s">
        <v>101</v>
      </c>
      <c r="B46" s="94"/>
      <c r="C46" s="84"/>
      <c r="D46" s="84"/>
      <c r="E46" s="92"/>
      <c r="F46" s="86"/>
    </row>
    <row r="47" spans="1:6" ht="15">
      <c r="A47" s="110" t="s">
        <v>102</v>
      </c>
      <c r="B47" s="93"/>
      <c r="C47" s="84"/>
      <c r="D47" s="84"/>
      <c r="E47" s="92"/>
      <c r="F47" s="86"/>
    </row>
    <row r="48" spans="1:6" ht="15">
      <c r="A48" s="110" t="s">
        <v>103</v>
      </c>
      <c r="B48" s="93"/>
      <c r="C48" s="84"/>
      <c r="D48" s="84"/>
      <c r="E48" s="92"/>
      <c r="F48" s="86"/>
    </row>
    <row r="49" spans="1:6" ht="15">
      <c r="A49" s="100" t="s">
        <v>65</v>
      </c>
      <c r="B49" s="94"/>
      <c r="C49" s="84"/>
      <c r="D49" s="84"/>
      <c r="E49" s="92"/>
      <c r="F49" s="86"/>
    </row>
    <row r="50" spans="1:6" ht="15">
      <c r="A50" s="100"/>
      <c r="B50" s="94"/>
      <c r="C50" s="84"/>
      <c r="D50" s="84"/>
      <c r="E50" s="92"/>
      <c r="F50" s="86"/>
    </row>
    <row r="51" spans="1:6" ht="15">
      <c r="A51" s="100" t="s">
        <v>65</v>
      </c>
      <c r="B51" s="94"/>
      <c r="C51" s="84"/>
      <c r="D51" s="84"/>
      <c r="E51" s="92"/>
      <c r="F51" s="86"/>
    </row>
    <row r="52" spans="1:6" ht="15">
      <c r="A52" s="100" t="s">
        <v>75</v>
      </c>
      <c r="B52" s="94"/>
      <c r="C52" s="84"/>
      <c r="D52" s="84"/>
      <c r="E52" s="92"/>
      <c r="F52" s="86"/>
    </row>
    <row r="53" spans="1:6" ht="15">
      <c r="A53" s="101" t="s">
        <v>71</v>
      </c>
      <c r="B53" s="58"/>
      <c r="C53" s="58">
        <f>C45+C46+C47+C48+C49+C50+C51+C52</f>
        <v>0</v>
      </c>
      <c r="D53" s="58">
        <f>D45+D46+D47+D48+D49+D50+D51+D52</f>
        <v>0</v>
      </c>
      <c r="E53" s="64">
        <f>IF(D53&lt;&gt;0,D53/D54,0)</f>
        <v>0</v>
      </c>
      <c r="F53" s="62"/>
    </row>
    <row r="54" spans="1:6" ht="15">
      <c r="A54" s="103" t="s">
        <v>76</v>
      </c>
      <c r="B54" s="57"/>
      <c r="C54" s="34">
        <f>C44+C53</f>
        <v>0</v>
      </c>
      <c r="D54" s="34">
        <f>D44+D53</f>
        <v>0</v>
      </c>
      <c r="E54" s="65"/>
      <c r="F54" s="63">
        <f>IF(D54&lt;&gt;0,D54/D112,0)</f>
        <v>0</v>
      </c>
    </row>
    <row r="55" spans="1:6" ht="15">
      <c r="A55" s="103"/>
      <c r="B55" s="94"/>
      <c r="C55" s="94"/>
      <c r="D55" s="95"/>
      <c r="E55" s="92"/>
      <c r="F55" s="86"/>
    </row>
    <row r="56" spans="1:6" ht="18">
      <c r="A56" s="99" t="s">
        <v>105</v>
      </c>
      <c r="B56" s="94"/>
      <c r="C56" s="96"/>
      <c r="D56" s="96"/>
      <c r="E56" s="92"/>
      <c r="F56" s="86"/>
    </row>
    <row r="57" spans="1:6" ht="15">
      <c r="A57" s="111" t="s">
        <v>110</v>
      </c>
      <c r="B57" s="94"/>
      <c r="C57" s="84"/>
      <c r="D57" s="84"/>
      <c r="E57" s="92"/>
      <c r="F57" s="86"/>
    </row>
    <row r="58" spans="1:6" ht="15">
      <c r="A58" s="100" t="s">
        <v>111</v>
      </c>
      <c r="B58" s="94"/>
      <c r="C58" s="84"/>
      <c r="D58" s="84"/>
      <c r="E58" s="92"/>
      <c r="F58" s="86"/>
    </row>
    <row r="59" spans="1:6" ht="15">
      <c r="A59" s="100" t="s">
        <v>112</v>
      </c>
      <c r="B59" s="94"/>
      <c r="C59" s="84"/>
      <c r="D59" s="84"/>
      <c r="E59" s="92"/>
      <c r="F59" s="86"/>
    </row>
    <row r="60" spans="1:6" ht="15">
      <c r="A60" s="100" t="s">
        <v>113</v>
      </c>
      <c r="B60" s="94"/>
      <c r="C60" s="84"/>
      <c r="D60" s="84"/>
      <c r="E60" s="92"/>
      <c r="F60" s="86"/>
    </row>
    <row r="61" spans="1:6" ht="15">
      <c r="A61" s="100" t="s">
        <v>114</v>
      </c>
      <c r="B61" s="94"/>
      <c r="C61" s="84"/>
      <c r="D61" s="84"/>
      <c r="E61" s="92"/>
      <c r="F61" s="86"/>
    </row>
    <row r="62" spans="1:6" ht="15">
      <c r="A62" s="100" t="s">
        <v>65</v>
      </c>
      <c r="B62" s="93"/>
      <c r="C62" s="84"/>
      <c r="D62" s="84"/>
      <c r="E62" s="92"/>
      <c r="F62" s="86"/>
    </row>
    <row r="63" spans="1:6" ht="15">
      <c r="A63" s="101" t="s">
        <v>71</v>
      </c>
      <c r="B63" s="58"/>
      <c r="C63" s="68">
        <f>C58+C59+C60+C61+C62</f>
        <v>0</v>
      </c>
      <c r="D63" s="68">
        <f>D58+D59+D60+D61+D62</f>
        <v>0</v>
      </c>
      <c r="E63" s="67">
        <f>IF(D63&lt;&gt;0,D63/D88,0)</f>
        <v>0</v>
      </c>
      <c r="F63" s="62"/>
    </row>
    <row r="64" spans="1:6" ht="15">
      <c r="A64" s="111" t="s">
        <v>118</v>
      </c>
      <c r="B64" s="94"/>
      <c r="C64" s="94" t="s">
        <v>65</v>
      </c>
      <c r="D64" s="95" t="s">
        <v>65</v>
      </c>
      <c r="E64" s="92"/>
      <c r="F64" s="86"/>
    </row>
    <row r="65" spans="1:6" ht="15">
      <c r="A65" s="110" t="s">
        <v>73</v>
      </c>
      <c r="B65" s="94"/>
      <c r="C65" s="84"/>
      <c r="D65" s="84"/>
      <c r="E65" s="92"/>
      <c r="F65" s="86"/>
    </row>
    <row r="66" spans="1:6" ht="15">
      <c r="A66" s="100" t="s">
        <v>74</v>
      </c>
      <c r="B66" s="94"/>
      <c r="C66" s="84"/>
      <c r="D66" s="84"/>
      <c r="E66" s="92"/>
      <c r="F66" s="86"/>
    </row>
    <row r="67" spans="1:6" ht="15">
      <c r="A67" s="110" t="s">
        <v>115</v>
      </c>
      <c r="B67" s="94"/>
      <c r="C67" s="84"/>
      <c r="D67" s="84"/>
      <c r="E67" s="92"/>
      <c r="F67" s="86"/>
    </row>
    <row r="68" spans="1:6" ht="15">
      <c r="A68" s="110" t="s">
        <v>116</v>
      </c>
      <c r="B68" s="94"/>
      <c r="C68" s="84"/>
      <c r="D68" s="84"/>
      <c r="E68" s="92"/>
      <c r="F68" s="86"/>
    </row>
    <row r="69" spans="1:6" ht="15">
      <c r="A69" s="100" t="s">
        <v>117</v>
      </c>
      <c r="B69" s="94"/>
      <c r="C69" s="84"/>
      <c r="D69" s="84"/>
      <c r="E69" s="92"/>
      <c r="F69" s="86"/>
    </row>
    <row r="70" spans="1:6" ht="15">
      <c r="A70" s="100" t="s">
        <v>65</v>
      </c>
      <c r="B70" s="94"/>
      <c r="C70" s="84"/>
      <c r="D70" s="84"/>
      <c r="E70" s="92"/>
      <c r="F70" s="86"/>
    </row>
    <row r="71" spans="1:6" ht="15">
      <c r="A71" s="110" t="s">
        <v>65</v>
      </c>
      <c r="B71" s="94"/>
      <c r="C71" s="84"/>
      <c r="D71" s="84"/>
      <c r="E71" s="97"/>
      <c r="F71" s="86"/>
    </row>
    <row r="72" spans="1:6" ht="15">
      <c r="A72" s="110" t="s">
        <v>65</v>
      </c>
      <c r="B72" s="94"/>
      <c r="C72" s="84"/>
      <c r="D72" s="84"/>
      <c r="E72" s="92"/>
      <c r="F72" s="86"/>
    </row>
    <row r="73" spans="1:6" ht="15">
      <c r="A73" s="110" t="s">
        <v>65</v>
      </c>
      <c r="B73" s="94"/>
      <c r="C73" s="84"/>
      <c r="D73" s="84"/>
      <c r="E73" s="92"/>
      <c r="F73" s="86"/>
    </row>
    <row r="74" spans="1:6" ht="15">
      <c r="A74" s="112" t="s">
        <v>75</v>
      </c>
      <c r="B74" s="94"/>
      <c r="C74" s="84"/>
      <c r="D74" s="84"/>
      <c r="E74" s="90"/>
      <c r="F74" s="86"/>
    </row>
    <row r="75" spans="1:6" ht="15">
      <c r="A75" s="101" t="s">
        <v>71</v>
      </c>
      <c r="B75" s="58"/>
      <c r="C75" s="68">
        <f>C65+C66+C67+C68+C69+C70+C71+C72+C73+C74</f>
        <v>0</v>
      </c>
      <c r="D75" s="68">
        <f>D65+D66+D67+D68+D69+D70+D71+D72+D73+D74</f>
        <v>0</v>
      </c>
      <c r="E75" s="67">
        <f>IF(D75&lt;&gt;0,D75/D88,0)</f>
        <v>0</v>
      </c>
      <c r="F75" s="62"/>
    </row>
    <row r="76" spans="1:6" ht="15">
      <c r="A76" s="101"/>
      <c r="B76" s="94"/>
      <c r="C76" s="94"/>
      <c r="D76" s="95"/>
      <c r="E76" s="90"/>
      <c r="F76" s="86"/>
    </row>
    <row r="77" spans="1:6" ht="15">
      <c r="A77" s="101"/>
      <c r="B77" s="94"/>
      <c r="C77" s="94"/>
      <c r="D77" s="95"/>
      <c r="E77" s="90"/>
      <c r="F77" s="86"/>
    </row>
    <row r="78" spans="1:6" ht="15">
      <c r="A78" s="111" t="s">
        <v>119</v>
      </c>
      <c r="B78" s="94"/>
      <c r="C78" s="96"/>
      <c r="D78" s="96"/>
      <c r="E78" s="90"/>
      <c r="F78" s="86"/>
    </row>
    <row r="79" spans="1:6" ht="15">
      <c r="A79" s="100" t="s">
        <v>120</v>
      </c>
      <c r="B79" s="94"/>
      <c r="C79" s="84"/>
      <c r="D79" s="84"/>
      <c r="E79" s="90"/>
      <c r="F79" s="86"/>
    </row>
    <row r="80" spans="1:6" ht="15">
      <c r="A80" s="100" t="s">
        <v>121</v>
      </c>
      <c r="B80" s="94"/>
      <c r="C80" s="84"/>
      <c r="D80" s="84"/>
      <c r="E80" s="90"/>
      <c r="F80" s="86"/>
    </row>
    <row r="81" spans="1:6" ht="15">
      <c r="A81" s="100" t="s">
        <v>122</v>
      </c>
      <c r="B81" s="94"/>
      <c r="C81" s="84"/>
      <c r="D81" s="84"/>
      <c r="E81" s="90"/>
      <c r="F81" s="86"/>
    </row>
    <row r="82" spans="1:6" ht="15">
      <c r="A82" s="100" t="s">
        <v>123</v>
      </c>
      <c r="B82" s="94"/>
      <c r="C82" s="84"/>
      <c r="D82" s="84"/>
      <c r="E82" s="90"/>
      <c r="F82" s="86"/>
    </row>
    <row r="83" spans="1:6" ht="15">
      <c r="A83" s="111"/>
      <c r="B83" s="94"/>
      <c r="C83" s="84"/>
      <c r="D83" s="84"/>
      <c r="E83" s="90"/>
      <c r="F83" s="86"/>
    </row>
    <row r="84" spans="1:6" ht="15">
      <c r="A84" s="111"/>
      <c r="B84" s="94"/>
      <c r="C84" s="84"/>
      <c r="D84" s="84"/>
      <c r="E84" s="90"/>
      <c r="F84" s="86"/>
    </row>
    <row r="85" spans="1:6" ht="15">
      <c r="A85" s="101"/>
      <c r="B85" s="94"/>
      <c r="C85" s="84"/>
      <c r="D85" s="84"/>
      <c r="E85" s="90"/>
      <c r="F85" s="86"/>
    </row>
    <row r="86" spans="1:6" ht="15">
      <c r="A86" s="101"/>
      <c r="B86" s="94"/>
      <c r="C86" s="84"/>
      <c r="D86" s="84"/>
      <c r="E86" s="90"/>
      <c r="F86" s="86"/>
    </row>
    <row r="87" spans="1:6" ht="15">
      <c r="A87" s="101" t="s">
        <v>71</v>
      </c>
      <c r="B87" s="58"/>
      <c r="C87" s="68">
        <f>C79+C80+C81+C82+C83+C84+C85+C86</f>
        <v>0</v>
      </c>
      <c r="D87" s="68">
        <f>D79+D80+D81+D82+D83+D84+D85+D86</f>
        <v>0</v>
      </c>
      <c r="E87" s="67">
        <f>IF(D87&lt;&gt;0,D87/D112,0)</f>
        <v>0</v>
      </c>
      <c r="F87" s="72"/>
    </row>
    <row r="88" spans="1:6" ht="15">
      <c r="A88" s="103" t="s">
        <v>125</v>
      </c>
      <c r="B88" s="57"/>
      <c r="C88" s="73">
        <f>C63+C75+C87</f>
        <v>0</v>
      </c>
      <c r="D88" s="73">
        <f>D63+D75+D87</f>
        <v>0</v>
      </c>
      <c r="E88" s="70"/>
      <c r="F88" s="71">
        <f>IF(D88&lt;&gt;0,D88/D112,0)</f>
        <v>0</v>
      </c>
    </row>
    <row r="89" spans="1:6" ht="15">
      <c r="A89" s="113"/>
      <c r="B89" s="133"/>
      <c r="C89" s="96"/>
      <c r="D89" s="134"/>
      <c r="E89" s="90"/>
      <c r="F89" s="86"/>
    </row>
    <row r="90" spans="1:6" ht="15">
      <c r="A90" s="103"/>
      <c r="B90" s="89"/>
      <c r="C90" s="84"/>
      <c r="D90" s="94"/>
      <c r="E90" s="90"/>
      <c r="F90" s="86"/>
    </row>
    <row r="91" spans="1:6" ht="15">
      <c r="A91" s="111" t="s">
        <v>106</v>
      </c>
      <c r="B91" s="135"/>
      <c r="C91" s="84"/>
      <c r="D91" s="84"/>
      <c r="E91" s="136"/>
      <c r="F91" s="86"/>
    </row>
    <row r="92" spans="1:6" ht="15">
      <c r="A92" s="100" t="s">
        <v>108</v>
      </c>
      <c r="B92" s="94"/>
      <c r="C92" s="84"/>
      <c r="D92" s="84"/>
      <c r="E92" s="97"/>
      <c r="F92" s="86"/>
    </row>
    <row r="93" spans="1:6" ht="15">
      <c r="A93" s="100" t="s">
        <v>107</v>
      </c>
      <c r="B93" s="94"/>
      <c r="C93" s="84"/>
      <c r="D93" s="84"/>
      <c r="E93" s="97"/>
      <c r="F93" s="86"/>
    </row>
    <row r="94" spans="1:6" ht="15">
      <c r="A94" s="100" t="s">
        <v>65</v>
      </c>
      <c r="B94" s="94"/>
      <c r="C94" s="84"/>
      <c r="D94" s="84"/>
      <c r="E94" s="97"/>
      <c r="F94" s="86"/>
    </row>
    <row r="95" spans="1:6" ht="15">
      <c r="A95" s="103" t="s">
        <v>77</v>
      </c>
      <c r="B95" s="57"/>
      <c r="C95" s="73">
        <f>C92+C93+C94</f>
        <v>0</v>
      </c>
      <c r="D95" s="73">
        <f>D92+D93+D94</f>
        <v>0</v>
      </c>
      <c r="E95" s="70"/>
      <c r="F95" s="71">
        <f>IF(D95&gt;0,D95/D112,0)</f>
        <v>0</v>
      </c>
    </row>
    <row r="96" spans="1:6" ht="15">
      <c r="A96" s="103"/>
      <c r="B96" s="133"/>
      <c r="C96" s="88"/>
      <c r="D96" s="137"/>
      <c r="E96" s="97"/>
      <c r="F96" s="86"/>
    </row>
    <row r="97" spans="1:6" ht="15.75">
      <c r="A97" s="114" t="s">
        <v>78</v>
      </c>
      <c r="B97" s="60"/>
      <c r="C97" s="74">
        <f>SUM(C20+C38+C54+C88+C95)</f>
        <v>0</v>
      </c>
      <c r="D97" s="74">
        <f>SUM(D20+D38+D54+D88+D95)</f>
        <v>0</v>
      </c>
      <c r="E97" s="66"/>
      <c r="F97" s="62"/>
    </row>
    <row r="98" spans="1:6" ht="15">
      <c r="A98" s="115"/>
      <c r="B98" s="138"/>
      <c r="C98" s="139"/>
      <c r="D98" s="140"/>
      <c r="E98" s="97"/>
      <c r="F98" s="86"/>
    </row>
    <row r="99" spans="1:6" ht="15">
      <c r="A99" s="116" t="s">
        <v>79</v>
      </c>
      <c r="B99" s="138"/>
      <c r="C99" s="141"/>
      <c r="D99" s="142"/>
      <c r="E99" s="143"/>
      <c r="F99" s="86"/>
    </row>
    <row r="100" spans="1:6" ht="15">
      <c r="A100" s="100" t="s">
        <v>80</v>
      </c>
      <c r="B100" s="94"/>
      <c r="C100" s="141"/>
      <c r="D100" s="142"/>
      <c r="E100" s="143"/>
      <c r="F100" s="86"/>
    </row>
    <row r="101" spans="1:6" ht="15">
      <c r="A101" s="117" t="s">
        <v>81</v>
      </c>
      <c r="B101" s="57"/>
      <c r="C101" s="73">
        <f>+C100</f>
        <v>0</v>
      </c>
      <c r="D101" s="73">
        <f>+D100</f>
        <v>0</v>
      </c>
      <c r="E101" s="70"/>
      <c r="F101" s="71">
        <f>IF(D101&lt;&gt;0,D101/D112,0)</f>
        <v>0</v>
      </c>
    </row>
    <row r="102" spans="1:6" ht="15">
      <c r="A102" s="103"/>
      <c r="B102" s="138"/>
      <c r="C102" s="138"/>
      <c r="D102" s="144"/>
      <c r="E102" s="143"/>
      <c r="F102" s="86"/>
    </row>
    <row r="103" spans="1:6" ht="15">
      <c r="A103" s="116" t="s">
        <v>82</v>
      </c>
      <c r="B103" s="138"/>
      <c r="C103" s="141"/>
      <c r="D103" s="142" t="s">
        <v>65</v>
      </c>
      <c r="E103" s="143"/>
      <c r="F103" s="86"/>
    </row>
    <row r="104" spans="1:6" ht="15">
      <c r="A104" s="100" t="s">
        <v>83</v>
      </c>
      <c r="B104" s="138"/>
      <c r="C104" s="141"/>
      <c r="D104" s="142"/>
      <c r="E104" s="143"/>
      <c r="F104" s="86"/>
    </row>
    <row r="105" spans="1:6" ht="15">
      <c r="A105" s="117" t="s">
        <v>84</v>
      </c>
      <c r="B105" s="57"/>
      <c r="C105" s="73">
        <f>+C104</f>
        <v>0</v>
      </c>
      <c r="D105" s="73">
        <f>+D104</f>
        <v>0</v>
      </c>
      <c r="E105" s="70"/>
      <c r="F105" s="71">
        <f>IF(D105&lt;&gt;0,D105/D112,0)</f>
        <v>0</v>
      </c>
    </row>
    <row r="106" spans="1:6" ht="15">
      <c r="A106" s="116"/>
      <c r="B106" s="138"/>
      <c r="C106" s="133"/>
      <c r="D106" s="96"/>
      <c r="E106" s="90"/>
      <c r="F106" s="86"/>
    </row>
    <row r="107" spans="1:6" ht="15">
      <c r="A107" s="116"/>
      <c r="B107" s="138"/>
      <c r="C107" s="133"/>
      <c r="D107" s="96"/>
      <c r="E107" s="90"/>
      <c r="F107" s="86"/>
    </row>
    <row r="108" spans="1:6" ht="15">
      <c r="A108" s="116"/>
      <c r="B108" s="138"/>
      <c r="C108" s="133"/>
      <c r="D108" s="96"/>
      <c r="E108" s="90"/>
      <c r="F108" s="86"/>
    </row>
    <row r="109" spans="1:6" ht="15">
      <c r="A109" s="116"/>
      <c r="B109" s="138"/>
      <c r="C109" s="133"/>
      <c r="D109" s="96"/>
      <c r="E109" s="90"/>
      <c r="F109" s="86"/>
    </row>
    <row r="110" spans="1:6" s="145" customFormat="1" ht="15">
      <c r="A110" s="116"/>
      <c r="B110" s="138"/>
      <c r="C110" s="133"/>
      <c r="D110" s="96"/>
      <c r="E110" s="90"/>
      <c r="F110" s="86"/>
    </row>
    <row r="111" spans="1:6" ht="15">
      <c r="A111" s="110"/>
      <c r="B111" s="93"/>
      <c r="C111" s="93"/>
      <c r="D111" s="132"/>
      <c r="E111" s="85"/>
      <c r="F111" s="86"/>
    </row>
    <row r="112" spans="1:6" ht="18">
      <c r="A112" s="118" t="s">
        <v>85</v>
      </c>
      <c r="B112" s="61"/>
      <c r="C112" s="75">
        <f>SUM(C97+C101+C105)</f>
        <v>0</v>
      </c>
      <c r="D112" s="75">
        <f>SUM(D97+D101+D105)</f>
        <v>0</v>
      </c>
      <c r="E112" s="76" t="s">
        <v>65</v>
      </c>
      <c r="F112" s="77">
        <v>1.0000000000000002</v>
      </c>
    </row>
  </sheetData>
  <sheetProtection formatCells="0" insertColumns="0" insertRows="0" deleteColumns="0" deleteRows="0" selectLockedCells="1"/>
  <printOptions/>
  <pageMargins left="0.7086614173228347" right="0.7086614173228347" top="0.3937007874015748" bottom="0" header="0.1968503937007874" footer="0.196850393700787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60.8515625" style="0" customWidth="1"/>
    <col min="2" max="2" width="11.8515625" style="0" customWidth="1"/>
    <col min="3" max="3" width="15.140625" style="0" customWidth="1"/>
    <col min="4" max="4" width="13.140625" style="0" customWidth="1"/>
  </cols>
  <sheetData>
    <row r="1" spans="1:4" ht="15.75">
      <c r="A1" s="11" t="s">
        <v>27</v>
      </c>
      <c r="B1" s="13"/>
      <c r="C1" s="13"/>
      <c r="D1" s="8"/>
    </row>
    <row r="2" spans="1:4" ht="15.75">
      <c r="A2" s="11" t="s">
        <v>35</v>
      </c>
      <c r="B2" s="13"/>
      <c r="C2" s="13"/>
      <c r="D2" s="8"/>
    </row>
    <row r="3" spans="1:4" ht="15.75">
      <c r="A3" s="146" t="s">
        <v>29</v>
      </c>
      <c r="B3" s="16"/>
      <c r="C3" s="16"/>
      <c r="D3" s="6"/>
    </row>
    <row r="4" spans="1:4" ht="15.75">
      <c r="A4" s="146" t="s">
        <v>124</v>
      </c>
      <c r="B4" s="16"/>
      <c r="C4" s="16"/>
      <c r="D4" s="6"/>
    </row>
    <row r="5" ht="15">
      <c r="A5" s="145"/>
    </row>
    <row r="6" spans="1:4" ht="21" thickBot="1">
      <c r="A6" s="54" t="s">
        <v>86</v>
      </c>
      <c r="B6" s="54"/>
      <c r="C6" s="54"/>
      <c r="D6" s="55"/>
    </row>
    <row r="7" spans="1:4" ht="21" thickTop="1">
      <c r="A7" s="213" t="s">
        <v>140</v>
      </c>
      <c r="B7" s="119" t="s">
        <v>149</v>
      </c>
      <c r="C7" s="214" t="s">
        <v>3</v>
      </c>
      <c r="D7" s="215"/>
    </row>
    <row r="8" spans="1:4" ht="15">
      <c r="A8" s="148"/>
      <c r="B8" s="216"/>
      <c r="C8" s="217"/>
      <c r="D8" s="218"/>
    </row>
    <row r="9" spans="1:4" ht="15">
      <c r="A9" s="116" t="s">
        <v>132</v>
      </c>
      <c r="B9" s="219"/>
      <c r="C9" s="220"/>
      <c r="D9" s="221"/>
    </row>
    <row r="10" spans="1:4" ht="15">
      <c r="A10" s="111" t="s">
        <v>133</v>
      </c>
      <c r="B10" s="223"/>
      <c r="C10" s="223"/>
      <c r="D10" s="164"/>
    </row>
    <row r="11" spans="1:4" ht="15">
      <c r="A11" s="104" t="s">
        <v>150</v>
      </c>
      <c r="B11" s="230"/>
      <c r="C11" s="223"/>
      <c r="D11" s="185"/>
    </row>
    <row r="12" spans="1:4" ht="15">
      <c r="A12" s="104" t="s">
        <v>151</v>
      </c>
      <c r="B12" s="230"/>
      <c r="C12" s="230"/>
      <c r="D12" s="185"/>
    </row>
    <row r="13" spans="1:4" ht="15">
      <c r="A13" s="104" t="s">
        <v>152</v>
      </c>
      <c r="B13" s="230"/>
      <c r="C13" s="230"/>
      <c r="D13" s="185"/>
    </row>
    <row r="14" spans="1:4" ht="15">
      <c r="A14" s="104"/>
      <c r="B14" s="230"/>
      <c r="C14" s="230"/>
      <c r="D14" s="185"/>
    </row>
    <row r="15" spans="1:4" ht="15">
      <c r="A15" s="222" t="s">
        <v>65</v>
      </c>
      <c r="B15" s="230"/>
      <c r="C15" s="230"/>
      <c r="D15" s="185"/>
    </row>
    <row r="16" spans="1:4" ht="15">
      <c r="A16" s="222" t="s">
        <v>71</v>
      </c>
      <c r="B16" s="224">
        <f>B10+B11+B12+B13+B14+B15</f>
        <v>0</v>
      </c>
      <c r="C16" s="224">
        <f>C10+C11+C12+C13+C14+C15</f>
        <v>0</v>
      </c>
      <c r="D16" s="229"/>
    </row>
    <row r="17" spans="1:4" ht="15">
      <c r="A17" s="110"/>
      <c r="B17" s="231"/>
      <c r="C17" s="231"/>
      <c r="D17" s="232"/>
    </row>
    <row r="18" spans="1:4" ht="15">
      <c r="A18" s="111" t="s">
        <v>134</v>
      </c>
      <c r="B18" s="231"/>
      <c r="C18" s="231"/>
      <c r="D18" s="232"/>
    </row>
    <row r="19" spans="1:4" ht="15">
      <c r="A19" s="235" t="s">
        <v>155</v>
      </c>
      <c r="B19" s="231"/>
      <c r="C19" s="231"/>
      <c r="D19" s="232"/>
    </row>
    <row r="20" spans="1:4" ht="15">
      <c r="A20" s="235" t="s">
        <v>156</v>
      </c>
      <c r="B20" s="231"/>
      <c r="C20" s="231"/>
      <c r="D20" s="232"/>
    </row>
    <row r="21" spans="1:4" ht="15">
      <c r="A21" s="235" t="s">
        <v>157</v>
      </c>
      <c r="B21" s="231"/>
      <c r="C21" s="231"/>
      <c r="D21" s="232"/>
    </row>
    <row r="22" spans="1:4" ht="15">
      <c r="A22" s="222" t="s">
        <v>71</v>
      </c>
      <c r="B22" s="224">
        <f>B18+B19+B20+B21</f>
        <v>0</v>
      </c>
      <c r="C22" s="224">
        <f>C18+C19+C20+C21</f>
        <v>0</v>
      </c>
      <c r="D22" s="229"/>
    </row>
    <row r="23" spans="1:4" ht="15">
      <c r="A23" s="222"/>
      <c r="B23" s="21"/>
      <c r="C23" s="21"/>
      <c r="D23" s="211"/>
    </row>
    <row r="24" spans="1:4" ht="15">
      <c r="A24" s="236" t="s">
        <v>141</v>
      </c>
      <c r="B24" s="225">
        <f>B16+B22</f>
        <v>0</v>
      </c>
      <c r="C24" s="225">
        <f>C16+C22</f>
        <v>0</v>
      </c>
      <c r="D24" s="63">
        <f>IF(C24&lt;&gt;0,C24/C62,0)</f>
        <v>0</v>
      </c>
    </row>
    <row r="25" spans="1:4" ht="15">
      <c r="A25" s="103"/>
      <c r="B25" s="226"/>
      <c r="C25" s="226"/>
      <c r="D25" s="210"/>
    </row>
    <row r="26" spans="1:4" ht="15">
      <c r="A26" s="116" t="s">
        <v>135</v>
      </c>
      <c r="B26" s="233"/>
      <c r="C26" s="233"/>
      <c r="D26" s="199"/>
    </row>
    <row r="27" spans="1:4" ht="15">
      <c r="A27" s="131" t="s">
        <v>153</v>
      </c>
      <c r="B27" s="230"/>
      <c r="C27" s="233"/>
      <c r="D27" s="199"/>
    </row>
    <row r="28" spans="1:4" ht="15">
      <c r="A28" s="131" t="s">
        <v>154</v>
      </c>
      <c r="B28" s="230"/>
      <c r="C28" s="233"/>
      <c r="D28" s="199"/>
    </row>
    <row r="29" spans="1:4" ht="15">
      <c r="A29" s="116"/>
      <c r="B29" s="230"/>
      <c r="C29" s="233"/>
      <c r="D29" s="199"/>
    </row>
    <row r="30" spans="1:4" ht="15">
      <c r="A30" s="116"/>
      <c r="B30" s="230"/>
      <c r="C30" s="230"/>
      <c r="D30" s="199"/>
    </row>
    <row r="31" spans="1:4" ht="15">
      <c r="A31" s="116"/>
      <c r="B31" s="230"/>
      <c r="C31" s="230"/>
      <c r="D31" s="199"/>
    </row>
    <row r="32" spans="1:4" ht="15">
      <c r="A32" s="117" t="s">
        <v>142</v>
      </c>
      <c r="B32" s="225">
        <f>B26+B27+B28+B29+B30+B31</f>
        <v>0</v>
      </c>
      <c r="C32" s="225">
        <f>C26+C27+C28+C29+C30+C31</f>
        <v>0</v>
      </c>
      <c r="D32" s="63">
        <f>IF(C32&lt;&gt;0,C32/C62,0)</f>
        <v>0</v>
      </c>
    </row>
    <row r="33" spans="1:4" ht="15">
      <c r="A33" s="103"/>
      <c r="B33" s="226"/>
      <c r="C33" s="238"/>
      <c r="D33" s="210"/>
    </row>
    <row r="34" spans="1:4" ht="15">
      <c r="A34" s="116" t="s">
        <v>136</v>
      </c>
      <c r="B34" s="237"/>
      <c r="C34" s="238"/>
      <c r="D34" s="199"/>
    </row>
    <row r="35" spans="1:4" ht="15">
      <c r="A35" s="110" t="s">
        <v>164</v>
      </c>
      <c r="B35" s="237"/>
      <c r="C35" s="238"/>
      <c r="D35" s="199"/>
    </row>
    <row r="36" spans="1:4" ht="15">
      <c r="A36" s="110" t="s">
        <v>143</v>
      </c>
      <c r="B36" s="237"/>
      <c r="C36" s="237"/>
      <c r="D36" s="199"/>
    </row>
    <row r="37" spans="1:4" ht="15">
      <c r="A37" s="110"/>
      <c r="B37" s="237"/>
      <c r="C37" s="237"/>
      <c r="D37" s="199"/>
    </row>
    <row r="38" spans="1:4" ht="15">
      <c r="A38" s="110"/>
      <c r="B38" s="237"/>
      <c r="C38" s="237"/>
      <c r="D38" s="199"/>
    </row>
    <row r="39" spans="1:4" ht="15">
      <c r="A39" s="117" t="s">
        <v>144</v>
      </c>
      <c r="B39" s="225">
        <f>B34+B35+B36+B37+B38</f>
        <v>0</v>
      </c>
      <c r="C39" s="225">
        <f>C34+C35+C36+C37+C38</f>
        <v>0</v>
      </c>
      <c r="D39" s="63">
        <f>IF(C39&lt;&gt;0,C39/C62,0)</f>
        <v>0</v>
      </c>
    </row>
    <row r="40" spans="1:4" ht="15">
      <c r="A40" s="110"/>
      <c r="B40" s="238"/>
      <c r="C40" s="240"/>
      <c r="D40" s="210"/>
    </row>
    <row r="41" spans="1:4" ht="15">
      <c r="A41" s="116" t="s">
        <v>137</v>
      </c>
      <c r="B41" s="237"/>
      <c r="C41" s="237"/>
      <c r="D41" s="221"/>
    </row>
    <row r="42" spans="1:4" ht="15">
      <c r="A42" s="110" t="s">
        <v>138</v>
      </c>
      <c r="B42" s="237"/>
      <c r="C42" s="237"/>
      <c r="D42" s="164"/>
    </row>
    <row r="43" spans="1:4" ht="15">
      <c r="A43" s="110"/>
      <c r="B43" s="239"/>
      <c r="C43" s="237"/>
      <c r="D43" s="164"/>
    </row>
    <row r="44" spans="1:4" ht="15">
      <c r="A44" s="110"/>
      <c r="B44" s="239"/>
      <c r="C44" s="237"/>
      <c r="D44" s="164"/>
    </row>
    <row r="45" spans="1:4" ht="15">
      <c r="A45" s="110"/>
      <c r="B45" s="239"/>
      <c r="C45" s="239"/>
      <c r="D45" s="164"/>
    </row>
    <row r="46" spans="1:4" ht="15">
      <c r="A46" s="117" t="s">
        <v>145</v>
      </c>
      <c r="B46" s="225">
        <f>B41+B42+B43+B44+B45</f>
        <v>0</v>
      </c>
      <c r="C46" s="225">
        <f>C41+C42+C43+C44+C45</f>
        <v>0</v>
      </c>
      <c r="D46" s="63">
        <f>IF(C46&lt;&gt;0,C46/C62,0)</f>
        <v>0</v>
      </c>
    </row>
    <row r="47" spans="1:4" ht="15">
      <c r="A47" s="117"/>
      <c r="B47" s="225"/>
      <c r="C47" s="225"/>
      <c r="D47" s="63"/>
    </row>
    <row r="48" spans="1:4" ht="15">
      <c r="A48" s="117"/>
      <c r="B48" s="225"/>
      <c r="C48" s="225"/>
      <c r="D48" s="63"/>
    </row>
    <row r="49" spans="1:4" ht="15">
      <c r="A49" s="117"/>
      <c r="B49" s="225"/>
      <c r="C49" s="225"/>
      <c r="D49" s="63"/>
    </row>
    <row r="50" spans="1:4" ht="15">
      <c r="A50" s="100"/>
      <c r="B50" s="223"/>
      <c r="C50" s="223"/>
      <c r="D50" s="164"/>
    </row>
    <row r="51" spans="1:4" ht="15">
      <c r="A51" s="116" t="s">
        <v>146</v>
      </c>
      <c r="B51" s="230"/>
      <c r="C51" s="237"/>
      <c r="D51" s="234"/>
    </row>
    <row r="52" spans="1:4" ht="15">
      <c r="A52" s="100" t="s">
        <v>147</v>
      </c>
      <c r="B52" s="230"/>
      <c r="C52" s="237"/>
      <c r="D52" s="234"/>
    </row>
    <row r="53" spans="1:4" ht="15">
      <c r="A53" s="100"/>
      <c r="B53" s="230"/>
      <c r="C53" s="237"/>
      <c r="D53" s="234"/>
    </row>
    <row r="54" spans="1:4" ht="15">
      <c r="A54" s="117"/>
      <c r="B54" s="230"/>
      <c r="C54" s="237"/>
      <c r="D54" s="234"/>
    </row>
    <row r="55" spans="1:4" ht="15">
      <c r="A55" s="117" t="s">
        <v>148</v>
      </c>
      <c r="B55" s="227">
        <f>B51+B52+B53+B54</f>
        <v>0</v>
      </c>
      <c r="C55" s="227">
        <f>C51+C52+C53+C54</f>
        <v>0</v>
      </c>
      <c r="D55" s="63">
        <f>IF(C55&lt;&gt;0,C55/C62,0)</f>
        <v>0</v>
      </c>
    </row>
    <row r="56" spans="1:4" ht="15">
      <c r="A56" s="128"/>
      <c r="B56" s="237"/>
      <c r="C56" s="237"/>
      <c r="D56" s="234"/>
    </row>
    <row r="57" spans="1:4" ht="15">
      <c r="A57" s="103"/>
      <c r="B57" s="237"/>
      <c r="C57" s="237"/>
      <c r="D57" s="234"/>
    </row>
    <row r="58" spans="1:4" ht="15">
      <c r="A58" s="128"/>
      <c r="B58" s="237"/>
      <c r="C58" s="237"/>
      <c r="D58" s="234"/>
    </row>
    <row r="59" spans="1:4" ht="15">
      <c r="A59" s="128"/>
      <c r="B59" s="237"/>
      <c r="C59" s="237"/>
      <c r="D59" s="234"/>
    </row>
    <row r="60" spans="1:4" ht="15">
      <c r="A60" s="128"/>
      <c r="B60" s="237"/>
      <c r="C60" s="237"/>
      <c r="D60" s="234"/>
    </row>
    <row r="61" spans="1:4" ht="15">
      <c r="A61" s="128"/>
      <c r="B61" s="237"/>
      <c r="C61" s="237"/>
      <c r="D61" s="234"/>
    </row>
    <row r="62" spans="1:4" ht="15">
      <c r="A62" s="150" t="s">
        <v>139</v>
      </c>
      <c r="B62" s="228">
        <f>B24+B32+B39+B46+B55</f>
        <v>0</v>
      </c>
      <c r="C62" s="228">
        <f>C24+C32+C39+C46+C55</f>
        <v>0</v>
      </c>
      <c r="D62" s="212">
        <v>0.9999999999999999</v>
      </c>
    </row>
  </sheetData>
  <sheetProtection formatCells="0" insertColumns="0" insertRows="0" deleteColumns="0" deleteRows="0" selectLockedCells="1"/>
  <printOptions/>
  <pageMargins left="0.7" right="0.7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AEPConsulting</dc:creator>
  <cp:keywords/>
  <dc:description/>
  <cp:lastModifiedBy>Utente</cp:lastModifiedBy>
  <cp:lastPrinted>2013-06-20T12:09:50Z</cp:lastPrinted>
  <dcterms:created xsi:type="dcterms:W3CDTF">2013-01-24T17:56:29Z</dcterms:created>
  <dcterms:modified xsi:type="dcterms:W3CDTF">2017-07-11T14:27:04Z</dcterms:modified>
  <cp:category/>
  <cp:version/>
  <cp:contentType/>
  <cp:contentStatus/>
</cp:coreProperties>
</file>